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ketsoM\Desktop\"/>
    </mc:Choice>
  </mc:AlternateContent>
  <bookViews>
    <workbookView xWindow="0" yWindow="0" windowWidth="22020" windowHeight="10260"/>
  </bookViews>
  <sheets>
    <sheet name="Table 1" sheetId="15" r:id="rId1"/>
    <sheet name="Table 2" sheetId="2" r:id="rId2"/>
    <sheet name="Table 3" sheetId="16" r:id="rId3"/>
    <sheet name="Table 5" sheetId="5" r:id="rId4"/>
    <sheet name="Table 6." sheetId="7" r:id="rId5"/>
    <sheet name="Table 7." sheetId="3" r:id="rId6"/>
    <sheet name="Table 9." sheetId="6" r:id="rId7"/>
    <sheet name="Table 10." sheetId="8" r:id="rId8"/>
    <sheet name="Table 11" sheetId="9" r:id="rId9"/>
    <sheet name="Table 12 Table 13 table 14" sheetId="10" r:id="rId10"/>
    <sheet name="Table 15" sheetId="11" r:id="rId11"/>
    <sheet name="Figure 1" sheetId="12" r:id="rId12"/>
    <sheet name="Figure 2 and 3" sheetId="13" r:id="rId13"/>
  </sheets>
  <externalReferences>
    <externalReference r:id="rId14"/>
  </externalReferences>
  <calcPr calcId="152511" iterate="1" iterateCount="1000" calcOnSave="0"/>
</workbook>
</file>

<file path=xl/calcChain.xml><?xml version="1.0" encoding="utf-8"?>
<calcChain xmlns="http://schemas.openxmlformats.org/spreadsheetml/2006/main">
  <c r="L43" i="10" l="1"/>
  <c r="K43" i="10"/>
  <c r="L42" i="10"/>
  <c r="K42" i="10"/>
  <c r="L41" i="10"/>
  <c r="K41" i="10"/>
  <c r="L40" i="10"/>
  <c r="K40" i="10"/>
  <c r="L39" i="10"/>
  <c r="K39" i="10"/>
  <c r="L38" i="10"/>
  <c r="K38" i="10"/>
  <c r="L37" i="10"/>
  <c r="K37" i="10"/>
  <c r="L36" i="10"/>
  <c r="K36" i="10"/>
  <c r="M36" i="10" s="1"/>
  <c r="L35" i="10"/>
  <c r="K35" i="10"/>
  <c r="L27" i="10"/>
  <c r="K27" i="10"/>
  <c r="L26" i="10"/>
  <c r="K26" i="10"/>
  <c r="L25" i="10"/>
  <c r="K25" i="10"/>
  <c r="M25" i="10" s="1"/>
  <c r="L24" i="10"/>
  <c r="K24" i="10"/>
  <c r="L23" i="10"/>
  <c r="K23" i="10"/>
  <c r="L22" i="10"/>
  <c r="K22" i="10"/>
  <c r="L21" i="10"/>
  <c r="K21" i="10"/>
  <c r="M21" i="10" s="1"/>
  <c r="L20" i="10"/>
  <c r="K20" i="10"/>
  <c r="L19" i="10"/>
  <c r="K19" i="10"/>
  <c r="E14" i="7"/>
  <c r="E13" i="7"/>
  <c r="E12" i="7"/>
  <c r="E11" i="7"/>
  <c r="E10" i="7"/>
  <c r="E9" i="7"/>
  <c r="E8" i="7"/>
  <c r="E7" i="7"/>
  <c r="E6" i="7"/>
  <c r="E5" i="7"/>
  <c r="E4" i="7"/>
  <c r="E3" i="7"/>
  <c r="E2" i="7"/>
  <c r="M40" i="10" l="1"/>
  <c r="M19" i="10"/>
  <c r="M23" i="10"/>
  <c r="M27" i="10"/>
  <c r="M38" i="10"/>
  <c r="M42" i="10"/>
  <c r="M20" i="10"/>
  <c r="M22" i="10"/>
  <c r="M24" i="10"/>
  <c r="M26" i="10"/>
  <c r="M35" i="10"/>
  <c r="M37" i="10"/>
  <c r="M39" i="10"/>
  <c r="M41" i="10"/>
  <c r="M43" i="10"/>
</calcChain>
</file>

<file path=xl/sharedStrings.xml><?xml version="1.0" encoding="utf-8"?>
<sst xmlns="http://schemas.openxmlformats.org/spreadsheetml/2006/main" count="346" uniqueCount="103">
  <si>
    <t>Coloured</t>
  </si>
  <si>
    <t>Indian/Asian</t>
  </si>
  <si>
    <t>White</t>
  </si>
  <si>
    <t>RSA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</si>
  <si>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</si>
  <si>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</si>
  <si>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</si>
  <si>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</si>
  <si>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</si>
  <si>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</si>
  <si>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</si>
  <si>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</si>
  <si>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</si>
  <si>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</si>
  <si>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</si>
  <si>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</si>
  <si>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</si>
  <si>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</si>
  <si>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</si>
  <si>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</si>
  <si>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</si>
  <si>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</si>
  <si>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70-79</t>
  </si>
  <si>
    <t>80+</t>
  </si>
  <si>
    <t>Population group</t>
  </si>
  <si>
    <t>Number</t>
  </si>
  <si>
    <t>% of male population</t>
  </si>
  <si>
    <t>% of female population</t>
  </si>
  <si>
    <t>% of total population</t>
  </si>
  <si>
    <t>African</t>
  </si>
  <si>
    <t>Population estimate</t>
  </si>
  <si>
    <t>Eastern Cape</t>
  </si>
  <si>
    <t>Free State</t>
  </si>
  <si>
    <t>Gauteng</t>
  </si>
  <si>
    <t>KwaZulu-Natal</t>
  </si>
  <si>
    <t>Limpopo</t>
  </si>
  <si>
    <t>Mpumalanga</t>
  </si>
  <si>
    <t>Northern Cape</t>
  </si>
  <si>
    <t>North West</t>
  </si>
  <si>
    <t>Western Cape</t>
  </si>
  <si>
    <t>Year</t>
  </si>
  <si>
    <t>Prevalence</t>
  </si>
  <si>
    <t>Incidence adult 15-49</t>
  </si>
  <si>
    <t>HIV population (millions)</t>
  </si>
  <si>
    <t>Women 15-49</t>
  </si>
  <si>
    <t>Adult 15-49</t>
  </si>
  <si>
    <t>Youth 15-24</t>
  </si>
  <si>
    <t>Total population</t>
  </si>
  <si>
    <t>Crude birth rate</t>
  </si>
  <si>
    <t>Total fertility rate (TFR)</t>
  </si>
  <si>
    <t>Life expectancy at birth</t>
  </si>
  <si>
    <t>Infant mortality rate (IMR)</t>
  </si>
  <si>
    <t>Under 5 mortality</t>
  </si>
  <si>
    <t>Crude death rate</t>
  </si>
  <si>
    <t>Rate of natural increase (%)</t>
  </si>
  <si>
    <t>Period</t>
  </si>
  <si>
    <t>2001-2002</t>
  </si>
  <si>
    <t>2002-2003</t>
  </si>
  <si>
    <t>2003-2004</t>
  </si>
  <si>
    <t>2004-2005</t>
  </si>
  <si>
    <t>2005-2006</t>
  </si>
  <si>
    <t>2006-2007</t>
  </si>
  <si>
    <t>2007-2008</t>
  </si>
  <si>
    <t>2008-2009</t>
  </si>
  <si>
    <t>2009-2010</t>
  </si>
  <si>
    <t>2010-2011</t>
  </si>
  <si>
    <t>2011-2012</t>
  </si>
  <si>
    <t>2012-2013</t>
  </si>
  <si>
    <t>2013-2014</t>
  </si>
  <si>
    <t>Number of births</t>
  </si>
  <si>
    <t>Total number of deaths</t>
  </si>
  <si>
    <t>Total number of AIDS deaths</t>
  </si>
  <si>
    <t>Percentage AIDS deaths</t>
  </si>
  <si>
    <t>75-79</t>
  </si>
  <si>
    <t xml:space="preserve">    Province</t>
  </si>
  <si>
    <t xml:space="preserve">Eastern Cape </t>
  </si>
  <si>
    <t>100,0</t>
  </si>
  <si>
    <t>Province in 2011</t>
  </si>
  <si>
    <t>EC</t>
  </si>
  <si>
    <t>FS</t>
  </si>
  <si>
    <t>GP</t>
  </si>
  <si>
    <t>KZN</t>
  </si>
  <si>
    <t>LIM</t>
  </si>
  <si>
    <t>MP</t>
  </si>
  <si>
    <t>NC</t>
  </si>
  <si>
    <t>NW</t>
  </si>
  <si>
    <t>WC</t>
  </si>
  <si>
    <t>Out-migrants</t>
  </si>
  <si>
    <t>In-migrants</t>
  </si>
  <si>
    <t>Net</t>
  </si>
  <si>
    <t>-</t>
  </si>
  <si>
    <t>Outside SA</t>
  </si>
  <si>
    <t>Province in 2016</t>
  </si>
  <si>
    <t>GT</t>
  </si>
  <si>
    <t>2001-2006</t>
  </si>
  <si>
    <t>2006-2011</t>
  </si>
  <si>
    <t>2011-2016</t>
  </si>
  <si>
    <t>LE-Males</t>
  </si>
  <si>
    <t>LE-Females</t>
  </si>
  <si>
    <t>Net Migration</t>
  </si>
  <si>
    <t>Province in 2006</t>
  </si>
  <si>
    <t>TFR</t>
  </si>
  <si>
    <t>Life expectancy at birth without HIV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</si>
</sst>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3" fontId="0" fillId="0" borderId="0" xfId="0" applyNumberFormat="1"/>
    <xf numFmtId="0" fontId="0" fillId="0" borderId="5" xfId="0" applyBorder="1"/>
    <xf numFmtId="0" fontId="0" fillId="0" borderId="6" xfId="0" applyBorder="1"/>
    <xf numFmtId="0" fontId="0" fillId="0" borderId="8" xfId="0" applyBorder="1"/>
    <xf numFmtId="3" fontId="0" fillId="0" borderId="9" xfId="0" applyNumberFormat="1" applyBorder="1"/>
    <xf numFmtId="164" fontId="0" fillId="0" borderId="0" xfId="0" applyNumberFormat="1" applyBorder="1"/>
    <xf numFmtId="0" fontId="0" fillId="0" borderId="4" xfId="0" applyBorder="1"/>
    <xf numFmtId="3" fontId="0" fillId="0" borderId="11" xfId="0" applyNumberFormat="1" applyBorder="1"/>
    <xf numFmtId="164" fontId="0" fillId="0" borderId="6" xfId="0" applyNumberFormat="1" applyBorder="1"/>
    <xf numFmtId="3" fontId="0" fillId="0" borderId="1" xfId="0" applyNumberFormat="1" applyBorder="1"/>
    <xf numFmtId="0" fontId="0" fillId="0" borderId="2" xfId="0" applyBorder="1"/>
    <xf numFmtId="3" fontId="0" fillId="0" borderId="5" xfId="0" applyNumberFormat="1" applyBorder="1"/>
    <xf numFmtId="2" fontId="0" fillId="0" borderId="0" xfId="0" applyNumberFormat="1"/>
    <xf numFmtId="164" fontId="0" fillId="0" borderId="0" xfId="0" applyNumberFormat="1"/>
    <xf numFmtId="0" fontId="0" fillId="0" borderId="11" xfId="0" applyBorder="1" applyAlignment="1">
      <alignment wrapText="1"/>
    </xf>
    <xf numFmtId="0" fontId="0" fillId="0" borderId="5" xfId="0" applyBorder="1" applyAlignment="1">
      <alignment wrapText="1"/>
    </xf>
    <xf numFmtId="164" fontId="0" fillId="0" borderId="1" xfId="0" applyNumberFormat="1" applyBorder="1"/>
    <xf numFmtId="0" fontId="0" fillId="0" borderId="12" xfId="0" applyBorder="1"/>
    <xf numFmtId="2" fontId="0" fillId="0" borderId="1" xfId="0" applyNumberFormat="1" applyBorder="1"/>
    <xf numFmtId="164" fontId="0" fillId="0" borderId="9" xfId="0" applyNumberFormat="1" applyBorder="1"/>
    <xf numFmtId="2" fontId="0" fillId="0" borderId="9" xfId="0" applyNumberFormat="1" applyBorder="1"/>
    <xf numFmtId="164" fontId="0" fillId="0" borderId="11" xfId="0" applyNumberFormat="1" applyBorder="1"/>
    <xf numFmtId="2" fontId="0" fillId="0" borderId="11" xfId="0" applyNumberFormat="1" applyBorder="1"/>
    <xf numFmtId="4" fontId="0" fillId="0" borderId="0" xfId="0" applyNumberFormat="1"/>
    <xf numFmtId="0" fontId="0" fillId="0" borderId="13" xfId="0" applyBorder="1"/>
    <xf numFmtId="3" fontId="0" fillId="0" borderId="0" xfId="0" applyNumberFormat="1" applyBorder="1"/>
    <xf numFmtId="3" fontId="0" fillId="0" borderId="6" xfId="0" applyNumberFormat="1" applyBorder="1"/>
    <xf numFmtId="0" fontId="0" fillId="0" borderId="11" xfId="0" applyBorder="1"/>
    <xf numFmtId="2" fontId="0" fillId="0" borderId="0" xfId="0" applyNumberFormat="1" applyBorder="1"/>
    <xf numFmtId="0" fontId="0" fillId="0" borderId="1" xfId="0" applyBorder="1"/>
    <xf numFmtId="0" fontId="0" fillId="0" borderId="9" xfId="0" applyBorder="1"/>
    <xf numFmtId="2" fontId="0" fillId="0" borderId="6" xfId="0" applyNumberFormat="1" applyBorder="1"/>
    <xf numFmtId="0" fontId="0" fillId="0" borderId="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" xfId="0" applyBorder="1" applyAlignment="1">
      <alignment wrapText="1"/>
    </xf>
    <xf numFmtId="3" fontId="0" fillId="0" borderId="14" xfId="0" applyNumberFormat="1" applyBorder="1"/>
    <xf numFmtId="3" fontId="0" fillId="0" borderId="12" xfId="0" applyNumberFormat="1" applyBorder="1"/>
    <xf numFmtId="3" fontId="0" fillId="0" borderId="8" xfId="0" applyNumberFormat="1" applyBorder="1"/>
    <xf numFmtId="3" fontId="0" fillId="0" borderId="4" xfId="0" applyNumberFormat="1" applyBorder="1"/>
    <xf numFmtId="0" fontId="0" fillId="0" borderId="0" xfId="0" applyAlignment="1">
      <alignment horizontal="right"/>
    </xf>
    <xf numFmtId="0" fontId="0" fillId="0" borderId="2" xfId="0" applyBorder="1" applyAlignment="1">
      <alignment horizontal="left"/>
    </xf>
    <xf numFmtId="0" fontId="0" fillId="0" borderId="5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8" xfId="0" applyBorder="1" applyAlignment="1">
      <alignment horizontal="left"/>
    </xf>
    <xf numFmtId="164" fontId="0" fillId="0" borderId="9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0" fontId="0" fillId="0" borderId="4" xfId="0" applyBorder="1" applyAlignment="1">
      <alignment horizontal="left"/>
    </xf>
    <xf numFmtId="164" fontId="0" fillId="0" borderId="1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0" fontId="0" fillId="0" borderId="0" xfId="0" applyAlignment="1">
      <alignment horizontal="left"/>
    </xf>
    <xf numFmtId="3" fontId="0" fillId="0" borderId="15" xfId="0" applyNumberFormat="1" applyBorder="1"/>
    <xf numFmtId="3" fontId="0" fillId="0" borderId="15" xfId="0" quotePrefix="1" applyNumberFormat="1" applyBorder="1" applyAlignment="1">
      <alignment horizontal="center"/>
    </xf>
    <xf numFmtId="0" fontId="0" fillId="0" borderId="15" xfId="0" applyBorder="1"/>
    <xf numFmtId="3" fontId="0" fillId="0" borderId="2" xfId="0" applyNumberFormat="1" applyBorder="1"/>
    <xf numFmtId="3" fontId="0" fillId="0" borderId="13" xfId="0" applyNumberFormat="1" applyBorder="1"/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'[1]Figure 1'!$A$55</c:f>
              <c:strCache>
                <c:ptCount val="1"/>
                <c:pt idx="0">
                  <c:v>2001-2006</c:v>
                </c:pt>
              </c:strCache>
            </c:strRef>
          </c:tx>
          <c:invertIfNegative val="0"/>
          <c:cat>
            <c:strRef>
              <c:f>'[1]Figure 1'!$B$54:$J$54</c:f>
              <c:strCache>
                <c:ptCount val="9"/>
                <c:pt idx="0">
                  <c:v>EC</c:v>
                </c:pt>
                <c:pt idx="1">
                  <c:v>FS</c:v>
                </c:pt>
                <c:pt idx="2">
                  <c:v>GT</c:v>
                </c:pt>
                <c:pt idx="3">
                  <c:v>KZN</c:v>
                </c:pt>
                <c:pt idx="4">
                  <c:v>LIM</c:v>
                </c:pt>
                <c:pt idx="5">
                  <c:v>MP</c:v>
                </c:pt>
                <c:pt idx="6">
                  <c:v>NC</c:v>
                </c:pt>
                <c:pt idx="7">
                  <c:v>NW</c:v>
                </c:pt>
                <c:pt idx="8">
                  <c:v>WC</c:v>
                </c:pt>
              </c:strCache>
            </c:strRef>
          </c:cat>
          <c:val>
            <c:numRef>
              <c:f>'[1]Figure 1'!$B$55:$J$55</c:f>
              <c:numCache>
                <c:formatCode>General</c:formatCode>
                <c:ptCount val="9"/>
                <c:pt idx="0">
                  <c:v>3.690250500293307</c:v>
                </c:pt>
                <c:pt idx="1">
                  <c:v>2.6615990884405032</c:v>
                </c:pt>
                <c:pt idx="2">
                  <c:v>2.1147658086380043</c:v>
                </c:pt>
                <c:pt idx="3">
                  <c:v>3.534625675814377</c:v>
                </c:pt>
                <c:pt idx="4">
                  <c:v>3.2071345358031329</c:v>
                </c:pt>
                <c:pt idx="5">
                  <c:v>3.1349563494485317</c:v>
                </c:pt>
                <c:pt idx="6">
                  <c:v>2.8728111998042194</c:v>
                </c:pt>
                <c:pt idx="7">
                  <c:v>3.2448524105295613</c:v>
                </c:pt>
                <c:pt idx="8">
                  <c:v>2.5198850792777798</c:v>
                </c:pt>
              </c:numCache>
            </c:numRef>
          </c:val>
        </c:ser>
        <c:ser>
          <c:idx val="1"/>
          <c:order val="1"/>
          <c:tx>
            <c:strRef>
              <c:f>'[1]Figure 1'!$A$56</c:f>
              <c:strCache>
                <c:ptCount val="1"/>
                <c:pt idx="0">
                  <c:v>2006-2011</c:v>
                </c:pt>
              </c:strCache>
            </c:strRef>
          </c:tx>
          <c:invertIfNegative val="0"/>
          <c:cat>
            <c:strRef>
              <c:f>'[1]Figure 1'!$B$54:$J$54</c:f>
              <c:strCache>
                <c:ptCount val="9"/>
                <c:pt idx="0">
                  <c:v>EC</c:v>
                </c:pt>
                <c:pt idx="1">
                  <c:v>FS</c:v>
                </c:pt>
                <c:pt idx="2">
                  <c:v>GT</c:v>
                </c:pt>
                <c:pt idx="3">
                  <c:v>KZN</c:v>
                </c:pt>
                <c:pt idx="4">
                  <c:v>LIM</c:v>
                </c:pt>
                <c:pt idx="5">
                  <c:v>MP</c:v>
                </c:pt>
                <c:pt idx="6">
                  <c:v>NC</c:v>
                </c:pt>
                <c:pt idx="7">
                  <c:v>NW</c:v>
                </c:pt>
                <c:pt idx="8">
                  <c:v>WC</c:v>
                </c:pt>
              </c:strCache>
            </c:strRef>
          </c:cat>
          <c:val>
            <c:numRef>
              <c:f>'[1]Figure 1'!$B$56:$J$56</c:f>
              <c:numCache>
                <c:formatCode>General</c:formatCode>
                <c:ptCount val="9"/>
                <c:pt idx="0">
                  <c:v>3.5775245423311692</c:v>
                </c:pt>
                <c:pt idx="1">
                  <c:v>2.5885103580738344</c:v>
                </c:pt>
                <c:pt idx="2">
                  <c:v>2.0700661677145034</c:v>
                </c:pt>
                <c:pt idx="3">
                  <c:v>3.260301270540503</c:v>
                </c:pt>
                <c:pt idx="4">
                  <c:v>3.1317388530780264</c:v>
                </c:pt>
                <c:pt idx="5">
                  <c:v>2.9953679311872565</c:v>
                </c:pt>
                <c:pt idx="6">
                  <c:v>2.5802951800656704</c:v>
                </c:pt>
                <c:pt idx="7">
                  <c:v>3.177530636363008</c:v>
                </c:pt>
                <c:pt idx="8">
                  <c:v>2.4705866050891911</c:v>
                </c:pt>
              </c:numCache>
            </c:numRef>
          </c:val>
        </c:ser>
        <c:ser>
          <c:idx val="2"/>
          <c:order val="2"/>
          <c:tx>
            <c:strRef>
              <c:f>'[1]Figure 1'!$A$57</c:f>
              <c:strCache>
                <c:ptCount val="1"/>
                <c:pt idx="0">
                  <c:v>2011-2016</c:v>
                </c:pt>
              </c:strCache>
            </c:strRef>
          </c:tx>
          <c:invertIfNegative val="0"/>
          <c:cat>
            <c:strRef>
              <c:f>'[1]Figure 1'!$B$54:$J$54</c:f>
              <c:strCache>
                <c:ptCount val="9"/>
                <c:pt idx="0">
                  <c:v>EC</c:v>
                </c:pt>
                <c:pt idx="1">
                  <c:v>FS</c:v>
                </c:pt>
                <c:pt idx="2">
                  <c:v>GT</c:v>
                </c:pt>
                <c:pt idx="3">
                  <c:v>KZN</c:v>
                </c:pt>
                <c:pt idx="4">
                  <c:v>LIM</c:v>
                </c:pt>
                <c:pt idx="5">
                  <c:v>MP</c:v>
                </c:pt>
                <c:pt idx="6">
                  <c:v>NC</c:v>
                </c:pt>
                <c:pt idx="7">
                  <c:v>NW</c:v>
                </c:pt>
                <c:pt idx="8">
                  <c:v>WC</c:v>
                </c:pt>
              </c:strCache>
            </c:strRef>
          </c:cat>
          <c:val>
            <c:numRef>
              <c:f>'[1]Figure 1'!$B$57:$J$57</c:f>
              <c:numCache>
                <c:formatCode>General</c:formatCode>
                <c:ptCount val="9"/>
                <c:pt idx="0">
                  <c:v>3.1300448610726299</c:v>
                </c:pt>
                <c:pt idx="1">
                  <c:v>2.3776753571234868</c:v>
                </c:pt>
                <c:pt idx="2">
                  <c:v>2.0249107025686826</c:v>
                </c:pt>
                <c:pt idx="3">
                  <c:v>2.9761388171998067</c:v>
                </c:pt>
                <c:pt idx="4">
                  <c:v>3.0051371451427422</c:v>
                </c:pt>
                <c:pt idx="5">
                  <c:v>2.8580142017176908</c:v>
                </c:pt>
                <c:pt idx="6">
                  <c:v>2.4252290388091633</c:v>
                </c:pt>
                <c:pt idx="7">
                  <c:v>3.0852348257296129</c:v>
                </c:pt>
                <c:pt idx="8">
                  <c:v>2.3957729900655362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4563392"/>
        <c:axId val="1014569376"/>
      </c:barChart>
      <c:catAx>
        <c:axId val="10145633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014569376"/>
        <c:crosses val="autoZero"/>
        <c:auto val="1"/>
        <c:lblAlgn val="ctr"/>
        <c:lblOffset val="100"/>
        <c:noMultiLvlLbl val="0"/>
      </c:catAx>
      <c:valAx>
        <c:axId val="10145693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01456339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'[1]Figure 2 and 3'!$A$51</c:f>
              <c:strCache>
                <c:ptCount val="1"/>
                <c:pt idx="0">
                  <c:v>2001-2006</c:v>
                </c:pt>
              </c:strCache>
            </c:strRef>
          </c:tx>
          <c:invertIfNegative val="0"/>
          <c:cat>
            <c:strRef>
              <c:f>'[1]Figure 2 and 3'!$B$50:$J$50</c:f>
              <c:strCache>
                <c:ptCount val="9"/>
                <c:pt idx="0">
                  <c:v>EC</c:v>
                </c:pt>
                <c:pt idx="1">
                  <c:v>FS</c:v>
                </c:pt>
                <c:pt idx="2">
                  <c:v>GT</c:v>
                </c:pt>
                <c:pt idx="3">
                  <c:v>KZN</c:v>
                </c:pt>
                <c:pt idx="4">
                  <c:v>LIM</c:v>
                </c:pt>
                <c:pt idx="5">
                  <c:v>MP</c:v>
                </c:pt>
                <c:pt idx="6">
                  <c:v>NC</c:v>
                </c:pt>
                <c:pt idx="7">
                  <c:v>NW</c:v>
                </c:pt>
                <c:pt idx="8">
                  <c:v>WC</c:v>
                </c:pt>
              </c:strCache>
            </c:strRef>
          </c:cat>
          <c:val>
            <c:numRef>
              <c:f>'[1]Figure 2 and 3'!$B$51:$J$51</c:f>
              <c:numCache>
                <c:formatCode>General</c:formatCode>
                <c:ptCount val="9"/>
                <c:pt idx="0">
                  <c:v>46.654839793875524</c:v>
                </c:pt>
                <c:pt idx="1">
                  <c:v>42.036015549657883</c:v>
                </c:pt>
                <c:pt idx="2">
                  <c:v>56.057765146260643</c:v>
                </c:pt>
                <c:pt idx="3">
                  <c:v>45.728441103022618</c:v>
                </c:pt>
                <c:pt idx="4">
                  <c:v>51.546728790121612</c:v>
                </c:pt>
                <c:pt idx="5">
                  <c:v>48.960031176834555</c:v>
                </c:pt>
                <c:pt idx="6">
                  <c:v>50.358820953813819</c:v>
                </c:pt>
                <c:pt idx="7">
                  <c:v>46.749585992205681</c:v>
                </c:pt>
                <c:pt idx="8">
                  <c:v>57.879130483607824</c:v>
                </c:pt>
              </c:numCache>
            </c:numRef>
          </c:val>
        </c:ser>
        <c:ser>
          <c:idx val="1"/>
          <c:order val="1"/>
          <c:tx>
            <c:strRef>
              <c:f>'[1]Figure 2 and 3'!$A$52</c:f>
              <c:strCache>
                <c:ptCount val="1"/>
                <c:pt idx="0">
                  <c:v>2006-2011</c:v>
                </c:pt>
              </c:strCache>
            </c:strRef>
          </c:tx>
          <c:invertIfNegative val="0"/>
          <c:cat>
            <c:strRef>
              <c:f>'[1]Figure 2 and 3'!$B$50:$J$50</c:f>
              <c:strCache>
                <c:ptCount val="9"/>
                <c:pt idx="0">
                  <c:v>EC</c:v>
                </c:pt>
                <c:pt idx="1">
                  <c:v>FS</c:v>
                </c:pt>
                <c:pt idx="2">
                  <c:v>GT</c:v>
                </c:pt>
                <c:pt idx="3">
                  <c:v>KZN</c:v>
                </c:pt>
                <c:pt idx="4">
                  <c:v>LIM</c:v>
                </c:pt>
                <c:pt idx="5">
                  <c:v>MP</c:v>
                </c:pt>
                <c:pt idx="6">
                  <c:v>NC</c:v>
                </c:pt>
                <c:pt idx="7">
                  <c:v>NW</c:v>
                </c:pt>
                <c:pt idx="8">
                  <c:v>WC</c:v>
                </c:pt>
              </c:strCache>
            </c:strRef>
          </c:cat>
          <c:val>
            <c:numRef>
              <c:f>'[1]Figure 2 and 3'!$B$52:$J$52</c:f>
              <c:numCache>
                <c:formatCode>General</c:formatCode>
                <c:ptCount val="9"/>
                <c:pt idx="0">
                  <c:v>48.229336022065731</c:v>
                </c:pt>
                <c:pt idx="1">
                  <c:v>45.434152666829355</c:v>
                </c:pt>
                <c:pt idx="2">
                  <c:v>58.695644542858453</c:v>
                </c:pt>
                <c:pt idx="3">
                  <c:v>49.186816835074509</c:v>
                </c:pt>
                <c:pt idx="4">
                  <c:v>55.074946867752097</c:v>
                </c:pt>
                <c:pt idx="5">
                  <c:v>51.457588760834049</c:v>
                </c:pt>
                <c:pt idx="6">
                  <c:v>51.751994009338055</c:v>
                </c:pt>
                <c:pt idx="7">
                  <c:v>49.723300764636136</c:v>
                </c:pt>
                <c:pt idx="8">
                  <c:v>61.047258097885297</c:v>
                </c:pt>
              </c:numCache>
            </c:numRef>
          </c:val>
        </c:ser>
        <c:ser>
          <c:idx val="2"/>
          <c:order val="2"/>
          <c:tx>
            <c:strRef>
              <c:f>'[1]Figure 2 and 3'!$A$53</c:f>
              <c:strCache>
                <c:ptCount val="1"/>
                <c:pt idx="0">
                  <c:v>2011-2016</c:v>
                </c:pt>
              </c:strCache>
            </c:strRef>
          </c:tx>
          <c:invertIfNegative val="0"/>
          <c:cat>
            <c:strRef>
              <c:f>'[1]Figure 2 and 3'!$B$50:$J$50</c:f>
              <c:strCache>
                <c:ptCount val="9"/>
                <c:pt idx="0">
                  <c:v>EC</c:v>
                </c:pt>
                <c:pt idx="1">
                  <c:v>FS</c:v>
                </c:pt>
                <c:pt idx="2">
                  <c:v>GT</c:v>
                </c:pt>
                <c:pt idx="3">
                  <c:v>KZN</c:v>
                </c:pt>
                <c:pt idx="4">
                  <c:v>LIM</c:v>
                </c:pt>
                <c:pt idx="5">
                  <c:v>MP</c:v>
                </c:pt>
                <c:pt idx="6">
                  <c:v>NC</c:v>
                </c:pt>
                <c:pt idx="7">
                  <c:v>NW</c:v>
                </c:pt>
                <c:pt idx="8">
                  <c:v>WC</c:v>
                </c:pt>
              </c:strCache>
            </c:strRef>
          </c:cat>
          <c:val>
            <c:numRef>
              <c:f>'[1]Figure 2 and 3'!$B$53:$J$53</c:f>
              <c:numCache>
                <c:formatCode>General</c:formatCode>
                <c:ptCount val="9"/>
                <c:pt idx="0">
                  <c:v>53.000733724796206</c:v>
                </c:pt>
                <c:pt idx="1">
                  <c:v>50.659216423421476</c:v>
                </c:pt>
                <c:pt idx="2">
                  <c:v>62.86277531387276</c:v>
                </c:pt>
                <c:pt idx="3">
                  <c:v>54.385536182377216</c:v>
                </c:pt>
                <c:pt idx="4">
                  <c:v>58.31329367584781</c:v>
                </c:pt>
                <c:pt idx="5">
                  <c:v>56.897626786837534</c:v>
                </c:pt>
                <c:pt idx="6">
                  <c:v>52.890031292572587</c:v>
                </c:pt>
                <c:pt idx="7">
                  <c:v>56.571345980136172</c:v>
                </c:pt>
                <c:pt idx="8">
                  <c:v>63.678430254834772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4566112"/>
        <c:axId val="1014564480"/>
      </c:barChart>
      <c:catAx>
        <c:axId val="1014566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014564480"/>
        <c:crosses val="autoZero"/>
        <c:auto val="1"/>
        <c:lblAlgn val="ctr"/>
        <c:lblOffset val="100"/>
        <c:noMultiLvlLbl val="0"/>
      </c:catAx>
      <c:valAx>
        <c:axId val="10145644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01456611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'[1]Figure 2 and 3'!$A$57</c:f>
              <c:strCache>
                <c:ptCount val="1"/>
                <c:pt idx="0">
                  <c:v>2001-2006</c:v>
                </c:pt>
              </c:strCache>
            </c:strRef>
          </c:tx>
          <c:invertIfNegative val="0"/>
          <c:cat>
            <c:strRef>
              <c:f>'[1]Figure 2 and 3'!$B$56:$J$56</c:f>
              <c:strCache>
                <c:ptCount val="9"/>
                <c:pt idx="0">
                  <c:v>EC</c:v>
                </c:pt>
                <c:pt idx="1">
                  <c:v>FS</c:v>
                </c:pt>
                <c:pt idx="2">
                  <c:v>GT</c:v>
                </c:pt>
                <c:pt idx="3">
                  <c:v>KZN</c:v>
                </c:pt>
                <c:pt idx="4">
                  <c:v>LIM</c:v>
                </c:pt>
                <c:pt idx="5">
                  <c:v>MP</c:v>
                </c:pt>
                <c:pt idx="6">
                  <c:v>NC</c:v>
                </c:pt>
                <c:pt idx="7">
                  <c:v>NW</c:v>
                </c:pt>
                <c:pt idx="8">
                  <c:v>WC</c:v>
                </c:pt>
              </c:strCache>
            </c:strRef>
          </c:cat>
          <c:val>
            <c:numRef>
              <c:f>'[1]Figure 2 and 3'!$B$57:$J$57</c:f>
              <c:numCache>
                <c:formatCode>General</c:formatCode>
                <c:ptCount val="9"/>
                <c:pt idx="0">
                  <c:v>50.249310653408443</c:v>
                </c:pt>
                <c:pt idx="1">
                  <c:v>45.374036781135054</c:v>
                </c:pt>
                <c:pt idx="2">
                  <c:v>60.196100457581927</c:v>
                </c:pt>
                <c:pt idx="3">
                  <c:v>50.16319883742694</c:v>
                </c:pt>
                <c:pt idx="4">
                  <c:v>58.642212635317307</c:v>
                </c:pt>
                <c:pt idx="5">
                  <c:v>52.464530742580266</c:v>
                </c:pt>
                <c:pt idx="6">
                  <c:v>56.070557164050506</c:v>
                </c:pt>
                <c:pt idx="7">
                  <c:v>48.956783065945629</c:v>
                </c:pt>
                <c:pt idx="8">
                  <c:v>63.793200129796645</c:v>
                </c:pt>
              </c:numCache>
            </c:numRef>
          </c:val>
        </c:ser>
        <c:ser>
          <c:idx val="1"/>
          <c:order val="1"/>
          <c:tx>
            <c:strRef>
              <c:f>'[1]Figure 2 and 3'!$A$58</c:f>
              <c:strCache>
                <c:ptCount val="1"/>
                <c:pt idx="0">
                  <c:v>2006-2011</c:v>
                </c:pt>
              </c:strCache>
            </c:strRef>
          </c:tx>
          <c:invertIfNegative val="0"/>
          <c:cat>
            <c:strRef>
              <c:f>'[1]Figure 2 and 3'!$B$56:$J$56</c:f>
              <c:strCache>
                <c:ptCount val="9"/>
                <c:pt idx="0">
                  <c:v>EC</c:v>
                </c:pt>
                <c:pt idx="1">
                  <c:v>FS</c:v>
                </c:pt>
                <c:pt idx="2">
                  <c:v>GT</c:v>
                </c:pt>
                <c:pt idx="3">
                  <c:v>KZN</c:v>
                </c:pt>
                <c:pt idx="4">
                  <c:v>LIM</c:v>
                </c:pt>
                <c:pt idx="5">
                  <c:v>MP</c:v>
                </c:pt>
                <c:pt idx="6">
                  <c:v>NC</c:v>
                </c:pt>
                <c:pt idx="7">
                  <c:v>NW</c:v>
                </c:pt>
                <c:pt idx="8">
                  <c:v>WC</c:v>
                </c:pt>
              </c:strCache>
            </c:strRef>
          </c:cat>
          <c:val>
            <c:numRef>
              <c:f>'[1]Figure 2 and 3'!$B$58:$J$58</c:f>
              <c:numCache>
                <c:formatCode>General</c:formatCode>
                <c:ptCount val="9"/>
                <c:pt idx="0">
                  <c:v>53.58404327379435</c:v>
                </c:pt>
                <c:pt idx="1">
                  <c:v>48.631951810913861</c:v>
                </c:pt>
                <c:pt idx="2">
                  <c:v>62.230914721696152</c:v>
                </c:pt>
                <c:pt idx="3">
                  <c:v>53.816192909953081</c:v>
                </c:pt>
                <c:pt idx="4">
                  <c:v>59.794786759916711</c:v>
                </c:pt>
                <c:pt idx="5">
                  <c:v>55.470176534306255</c:v>
                </c:pt>
                <c:pt idx="6">
                  <c:v>56.907563468103874</c:v>
                </c:pt>
                <c:pt idx="7">
                  <c:v>53.152433139994379</c:v>
                </c:pt>
                <c:pt idx="8">
                  <c:v>65.673090564659546</c:v>
                </c:pt>
              </c:numCache>
            </c:numRef>
          </c:val>
        </c:ser>
        <c:ser>
          <c:idx val="2"/>
          <c:order val="2"/>
          <c:tx>
            <c:strRef>
              <c:f>'[1]Figure 2 and 3'!$A$59</c:f>
              <c:strCache>
                <c:ptCount val="1"/>
                <c:pt idx="0">
                  <c:v>2011-2016</c:v>
                </c:pt>
              </c:strCache>
            </c:strRef>
          </c:tx>
          <c:invertIfNegative val="0"/>
          <c:cat>
            <c:strRef>
              <c:f>'[1]Figure 2 and 3'!$B$56:$J$56</c:f>
              <c:strCache>
                <c:ptCount val="9"/>
                <c:pt idx="0">
                  <c:v>EC</c:v>
                </c:pt>
                <c:pt idx="1">
                  <c:v>FS</c:v>
                </c:pt>
                <c:pt idx="2">
                  <c:v>GT</c:v>
                </c:pt>
                <c:pt idx="3">
                  <c:v>KZN</c:v>
                </c:pt>
                <c:pt idx="4">
                  <c:v>LIM</c:v>
                </c:pt>
                <c:pt idx="5">
                  <c:v>MP</c:v>
                </c:pt>
                <c:pt idx="6">
                  <c:v>NC</c:v>
                </c:pt>
                <c:pt idx="7">
                  <c:v>NW</c:v>
                </c:pt>
                <c:pt idx="8">
                  <c:v>WC</c:v>
                </c:pt>
              </c:strCache>
            </c:strRef>
          </c:cat>
          <c:val>
            <c:numRef>
              <c:f>'[1]Figure 2 and 3'!$B$59:$J$59</c:f>
              <c:numCache>
                <c:formatCode>General</c:formatCode>
                <c:ptCount val="9"/>
                <c:pt idx="0">
                  <c:v>59.031357896701621</c:v>
                </c:pt>
                <c:pt idx="1">
                  <c:v>53.624719414228231</c:v>
                </c:pt>
                <c:pt idx="2">
                  <c:v>66.361862598476677</c:v>
                </c:pt>
                <c:pt idx="3">
                  <c:v>59.438194325535285</c:v>
                </c:pt>
                <c:pt idx="4">
                  <c:v>62.450608968647749</c:v>
                </c:pt>
                <c:pt idx="5">
                  <c:v>60.125712559960157</c:v>
                </c:pt>
                <c:pt idx="6">
                  <c:v>57.468315479933565</c:v>
                </c:pt>
                <c:pt idx="7">
                  <c:v>58.843441600147003</c:v>
                </c:pt>
                <c:pt idx="8">
                  <c:v>67.91249599618375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4559584"/>
        <c:axId val="874624592"/>
      </c:barChart>
      <c:catAx>
        <c:axId val="10145595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74624592"/>
        <c:crosses val="autoZero"/>
        <c:auto val="1"/>
        <c:lblAlgn val="ctr"/>
        <c:lblOffset val="100"/>
        <c:noMultiLvlLbl val="0"/>
      </c:catAx>
      <c:valAx>
        <c:axId val="8746245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01455958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495299</xdr:colOff>
      <xdr:row>4</xdr:row>
      <xdr:rowOff>114300</xdr:rowOff>
    </xdr:from>
    <xdr:to>
      <xdr:col>18</xdr:col>
      <xdr:colOff>600074</xdr:colOff>
      <xdr:row>23</xdr:row>
      <xdr:rowOff>109537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600075</xdr:colOff>
      <xdr:row>1</xdr:row>
      <xdr:rowOff>80961</xdr:rowOff>
    </xdr:from>
    <xdr:to>
      <xdr:col>21</xdr:col>
      <xdr:colOff>276225</xdr:colOff>
      <xdr:row>18</xdr:row>
      <xdr:rowOff>47624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581024</xdr:colOff>
      <xdr:row>18</xdr:row>
      <xdr:rowOff>185737</xdr:rowOff>
    </xdr:from>
    <xdr:to>
      <xdr:col>21</xdr:col>
      <xdr:colOff>304799</xdr:colOff>
      <xdr:row>37</xdr:row>
      <xdr:rowOff>28575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id-year%20Population%20Estimates%202014%20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Table 9"/>
      <sheetName val="Table 13"/>
      <sheetName val="Table 2"/>
      <sheetName val="Table 7"/>
      <sheetName val="Table 8"/>
      <sheetName val="Summary"/>
      <sheetName val="Figure 1"/>
      <sheetName val="Table 3"/>
      <sheetName val="Table 5"/>
      <sheetName val="Sheet3"/>
      <sheetName val="Figure 2 and 3"/>
      <sheetName val="Table 11 and 12"/>
      <sheetName val="Table 10"/>
      <sheetName val="Table 4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54">
          <cell r="B54" t="str">
            <v>EC</v>
          </cell>
          <cell r="C54" t="str">
            <v>FS</v>
          </cell>
          <cell r="D54" t="str">
            <v>GT</v>
          </cell>
          <cell r="E54" t="str">
            <v>KZN</v>
          </cell>
          <cell r="F54" t="str">
            <v>LIM</v>
          </cell>
          <cell r="G54" t="str">
            <v>MP</v>
          </cell>
          <cell r="H54" t="str">
            <v>NC</v>
          </cell>
          <cell r="I54" t="str">
            <v>NW</v>
          </cell>
          <cell r="J54" t="str">
            <v>WC</v>
          </cell>
        </row>
        <row r="55">
          <cell r="A55" t="str">
            <v>2001-2006</v>
          </cell>
          <cell r="B55">
            <v>3.690250500293307</v>
          </cell>
          <cell r="C55">
            <v>2.6615990884405032</v>
          </cell>
          <cell r="D55">
            <v>2.1147658086380043</v>
          </cell>
          <cell r="E55">
            <v>3.534625675814377</v>
          </cell>
          <cell r="F55">
            <v>3.2071345358031329</v>
          </cell>
          <cell r="G55">
            <v>3.1349563494485317</v>
          </cell>
          <cell r="H55">
            <v>2.8728111998042194</v>
          </cell>
          <cell r="I55">
            <v>3.2448524105295613</v>
          </cell>
          <cell r="J55">
            <v>2.5198850792777798</v>
          </cell>
        </row>
        <row r="56">
          <cell r="A56" t="str">
            <v>2006-2011</v>
          </cell>
          <cell r="B56">
            <v>3.5775245423311692</v>
          </cell>
          <cell r="C56">
            <v>2.5885103580738344</v>
          </cell>
          <cell r="D56">
            <v>2.0700661677145034</v>
          </cell>
          <cell r="E56">
            <v>3.260301270540503</v>
          </cell>
          <cell r="F56">
            <v>3.1317388530780264</v>
          </cell>
          <cell r="G56">
            <v>2.9953679311872565</v>
          </cell>
          <cell r="H56">
            <v>2.5802951800656704</v>
          </cell>
          <cell r="I56">
            <v>3.177530636363008</v>
          </cell>
          <cell r="J56">
            <v>2.4705866050891911</v>
          </cell>
        </row>
        <row r="57">
          <cell r="A57" t="str">
            <v>2011-2016</v>
          </cell>
          <cell r="B57">
            <v>3.1300448610726299</v>
          </cell>
          <cell r="C57">
            <v>2.3776753571234868</v>
          </cell>
          <cell r="D57">
            <v>2.0249107025686826</v>
          </cell>
          <cell r="E57">
            <v>2.9761388171998067</v>
          </cell>
          <cell r="F57">
            <v>3.0051371451427422</v>
          </cell>
          <cell r="G57">
            <v>2.8580142017176908</v>
          </cell>
          <cell r="H57">
            <v>2.4252290388091633</v>
          </cell>
          <cell r="I57">
            <v>3.0852348257296129</v>
          </cell>
          <cell r="J57">
            <v>2.3957729900655362</v>
          </cell>
        </row>
      </sheetData>
      <sheetData sheetId="8" refreshError="1"/>
      <sheetData sheetId="9" refreshError="1"/>
      <sheetData sheetId="10" refreshError="1"/>
      <sheetData sheetId="11">
        <row r="50">
          <cell r="B50" t="str">
            <v>EC</v>
          </cell>
          <cell r="C50" t="str">
            <v>FS</v>
          </cell>
          <cell r="D50" t="str">
            <v>GT</v>
          </cell>
          <cell r="E50" t="str">
            <v>KZN</v>
          </cell>
          <cell r="F50" t="str">
            <v>LIM</v>
          </cell>
          <cell r="G50" t="str">
            <v>MP</v>
          </cell>
          <cell r="H50" t="str">
            <v>NC</v>
          </cell>
          <cell r="I50" t="str">
            <v>NW</v>
          </cell>
          <cell r="J50" t="str">
            <v>WC</v>
          </cell>
        </row>
        <row r="51">
          <cell r="A51" t="str">
            <v>2001-2006</v>
          </cell>
          <cell r="B51">
            <v>46.654839793875524</v>
          </cell>
          <cell r="C51">
            <v>42.036015549657883</v>
          </cell>
          <cell r="D51">
            <v>56.057765146260643</v>
          </cell>
          <cell r="E51">
            <v>45.728441103022618</v>
          </cell>
          <cell r="F51">
            <v>51.546728790121612</v>
          </cell>
          <cell r="G51">
            <v>48.960031176834555</v>
          </cell>
          <cell r="H51">
            <v>50.358820953813819</v>
          </cell>
          <cell r="I51">
            <v>46.749585992205681</v>
          </cell>
          <cell r="J51">
            <v>57.879130483607824</v>
          </cell>
        </row>
        <row r="52">
          <cell r="A52" t="str">
            <v>2006-2011</v>
          </cell>
          <cell r="B52">
            <v>48.229336022065731</v>
          </cell>
          <cell r="C52">
            <v>45.434152666829355</v>
          </cell>
          <cell r="D52">
            <v>58.695644542858453</v>
          </cell>
          <cell r="E52">
            <v>49.186816835074509</v>
          </cell>
          <cell r="F52">
            <v>55.074946867752097</v>
          </cell>
          <cell r="G52">
            <v>51.457588760834049</v>
          </cell>
          <cell r="H52">
            <v>51.751994009338055</v>
          </cell>
          <cell r="I52">
            <v>49.723300764636136</v>
          </cell>
          <cell r="J52">
            <v>61.047258097885297</v>
          </cell>
        </row>
        <row r="53">
          <cell r="A53" t="str">
            <v>2011-2016</v>
          </cell>
          <cell r="B53">
            <v>53.000733724796206</v>
          </cell>
          <cell r="C53">
            <v>50.659216423421476</v>
          </cell>
          <cell r="D53">
            <v>62.86277531387276</v>
          </cell>
          <cell r="E53">
            <v>54.385536182377216</v>
          </cell>
          <cell r="F53">
            <v>58.31329367584781</v>
          </cell>
          <cell r="G53">
            <v>56.897626786837534</v>
          </cell>
          <cell r="H53">
            <v>52.890031292572587</v>
          </cell>
          <cell r="I53">
            <v>56.571345980136172</v>
          </cell>
          <cell r="J53">
            <v>63.678430254834772</v>
          </cell>
        </row>
        <row r="56">
          <cell r="B56" t="str">
            <v>EC</v>
          </cell>
          <cell r="C56" t="str">
            <v>FS</v>
          </cell>
          <cell r="D56" t="str">
            <v>GT</v>
          </cell>
          <cell r="E56" t="str">
            <v>KZN</v>
          </cell>
          <cell r="F56" t="str">
            <v>LIM</v>
          </cell>
          <cell r="G56" t="str">
            <v>MP</v>
          </cell>
          <cell r="H56" t="str">
            <v>NC</v>
          </cell>
          <cell r="I56" t="str">
            <v>NW</v>
          </cell>
          <cell r="J56" t="str">
            <v>WC</v>
          </cell>
        </row>
        <row r="57">
          <cell r="A57" t="str">
            <v>2001-2006</v>
          </cell>
          <cell r="B57">
            <v>50.249310653408443</v>
          </cell>
          <cell r="C57">
            <v>45.374036781135054</v>
          </cell>
          <cell r="D57">
            <v>60.196100457581927</v>
          </cell>
          <cell r="E57">
            <v>50.16319883742694</v>
          </cell>
          <cell r="F57">
            <v>58.642212635317307</v>
          </cell>
          <cell r="G57">
            <v>52.464530742580266</v>
          </cell>
          <cell r="H57">
            <v>56.070557164050506</v>
          </cell>
          <cell r="I57">
            <v>48.956783065945629</v>
          </cell>
          <cell r="J57">
            <v>63.793200129796645</v>
          </cell>
        </row>
        <row r="58">
          <cell r="A58" t="str">
            <v>2006-2011</v>
          </cell>
          <cell r="B58">
            <v>53.58404327379435</v>
          </cell>
          <cell r="C58">
            <v>48.631951810913861</v>
          </cell>
          <cell r="D58">
            <v>62.230914721696152</v>
          </cell>
          <cell r="E58">
            <v>53.816192909953081</v>
          </cell>
          <cell r="F58">
            <v>59.794786759916711</v>
          </cell>
          <cell r="G58">
            <v>55.470176534306255</v>
          </cell>
          <cell r="H58">
            <v>56.907563468103874</v>
          </cell>
          <cell r="I58">
            <v>53.152433139994379</v>
          </cell>
          <cell r="J58">
            <v>65.673090564659546</v>
          </cell>
        </row>
        <row r="59">
          <cell r="A59" t="str">
            <v>2011-2016</v>
          </cell>
          <cell r="B59">
            <v>59.031357896701621</v>
          </cell>
          <cell r="C59">
            <v>53.624719414228231</v>
          </cell>
          <cell r="D59">
            <v>66.361862598476677</v>
          </cell>
          <cell r="E59">
            <v>59.438194325535285</v>
          </cell>
          <cell r="F59">
            <v>62.450608968647749</v>
          </cell>
          <cell r="G59">
            <v>60.125712559960157</v>
          </cell>
          <cell r="H59">
            <v>57.468315479933565</v>
          </cell>
          <cell r="I59">
            <v>58.843441600147003</v>
          </cell>
          <cell r="J59">
            <v>67.91249599618375</v>
          </cell>
        </row>
      </sheetData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E17" sqref="E17"/>
    </sheetView>
  </sheetViews>
  <sheetFormatPr defaultRowHeight="15" x14ac:dyDescent="0.25"/>
  <cols>
    <col min="2" max="2" width="12.7109375" customWidth="1"/>
    <col min="4" max="4" width="11.140625" customWidth="1"/>
    <col min="6" max="6" width="12.7109375" customWidth="1"/>
  </cols>
  <sheetData>
    <row r="1" spans="1:7" x14ac:dyDescent="0.25">
      <c r="A1" t="s">
        <v>24</v>
      </c>
      <c r="B1" t="s">
        <v>4</v>
      </c>
      <c r="D1" t="s">
        <v>5</v>
      </c>
      <c r="F1" t="s">
        <v>6</v>
      </c>
    </row>
    <row r="2" spans="1:7" x14ac:dyDescent="0.25">
      <c r="B2" t="s">
        <v>25</v>
      </c>
      <c r="C2" t="s">
        <v>26</v>
      </c>
      <c r="D2" t="s">
        <v>25</v>
      </c>
      <c r="E2" t="s">
        <v>27</v>
      </c>
      <c r="F2" t="s">
        <v>25</v>
      </c>
      <c r="G2" t="s">
        <v>28</v>
      </c>
    </row>
    <row r="3" spans="1:7" x14ac:dyDescent="0.25">
      <c r="A3" t="s">
        <v>29</v>
      </c>
      <c r="B3" s="1">
        <v>21168700</v>
      </c>
      <c r="C3">
        <v>80.3</v>
      </c>
      <c r="D3" s="1">
        <v>22165000</v>
      </c>
      <c r="E3">
        <v>80.2</v>
      </c>
      <c r="F3" s="1">
        <v>43333700</v>
      </c>
      <c r="G3">
        <v>80.2</v>
      </c>
    </row>
    <row r="4" spans="1:7" x14ac:dyDescent="0.25">
      <c r="A4" t="s">
        <v>0</v>
      </c>
      <c r="B4" s="1">
        <v>2305800</v>
      </c>
      <c r="C4">
        <v>8.6999999999999993</v>
      </c>
      <c r="D4" s="1">
        <v>2465700</v>
      </c>
      <c r="E4">
        <v>8.9</v>
      </c>
      <c r="F4" s="1">
        <v>4771500</v>
      </c>
      <c r="G4">
        <v>8.8000000000000007</v>
      </c>
    </row>
    <row r="5" spans="1:7" x14ac:dyDescent="0.25">
      <c r="A5" t="s">
        <v>1</v>
      </c>
      <c r="B5" s="1">
        <v>677000</v>
      </c>
      <c r="C5">
        <v>2.6</v>
      </c>
      <c r="D5" s="1">
        <v>664900</v>
      </c>
      <c r="E5">
        <v>2.4</v>
      </c>
      <c r="F5" s="1">
        <v>1341900</v>
      </c>
      <c r="G5">
        <v>2.5</v>
      </c>
    </row>
    <row r="6" spans="1:7" x14ac:dyDescent="0.25">
      <c r="A6" t="s">
        <v>2</v>
      </c>
      <c r="B6" s="1">
        <v>2214400</v>
      </c>
      <c r="C6">
        <v>8.4</v>
      </c>
      <c r="D6" s="1">
        <v>2340400</v>
      </c>
      <c r="E6">
        <v>8.5</v>
      </c>
      <c r="F6" s="1">
        <v>4554800</v>
      </c>
      <c r="G6">
        <v>8.4</v>
      </c>
    </row>
    <row r="7" spans="1:7" x14ac:dyDescent="0.25">
      <c r="A7" t="s">
        <v>6</v>
      </c>
      <c r="B7" s="1">
        <v>26366000</v>
      </c>
      <c r="C7">
        <v>100</v>
      </c>
      <c r="D7" s="1">
        <v>27635900</v>
      </c>
      <c r="E7">
        <v>100</v>
      </c>
      <c r="F7" s="1">
        <v>54002000</v>
      </c>
      <c r="G7">
        <v>100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opLeftCell="A21" workbookViewId="0">
      <selection activeCell="C1" sqref="A1:C1048576"/>
    </sheetView>
  </sheetViews>
  <sheetFormatPr defaultRowHeight="15" x14ac:dyDescent="0.25"/>
  <sheetData>
    <row r="1" spans="1:13" x14ac:dyDescent="0.25">
      <c r="F1" s="1" t="s">
        <v>100</v>
      </c>
    </row>
    <row r="2" spans="1:13" x14ac:dyDescent="0.25">
      <c r="A2" s="56"/>
      <c r="B2" s="56" t="s">
        <v>78</v>
      </c>
      <c r="C2" s="56" t="s">
        <v>79</v>
      </c>
      <c r="D2" s="56" t="s">
        <v>80</v>
      </c>
      <c r="E2" s="56" t="s">
        <v>81</v>
      </c>
      <c r="F2" s="56" t="s">
        <v>82</v>
      </c>
      <c r="G2" s="56" t="s">
        <v>83</v>
      </c>
      <c r="H2" s="56" t="s">
        <v>84</v>
      </c>
      <c r="I2" s="56" t="s">
        <v>85</v>
      </c>
      <c r="J2" s="56" t="s">
        <v>86</v>
      </c>
      <c r="K2" s="56" t="s">
        <v>87</v>
      </c>
      <c r="L2" s="56" t="s">
        <v>88</v>
      </c>
      <c r="M2" s="56" t="s">
        <v>99</v>
      </c>
    </row>
    <row r="3" spans="1:13" x14ac:dyDescent="0.25">
      <c r="A3" s="56" t="s">
        <v>78</v>
      </c>
      <c r="B3" s="56" t="s">
        <v>90</v>
      </c>
      <c r="C3" s="54">
        <v>8943</v>
      </c>
      <c r="D3" s="54">
        <v>66767</v>
      </c>
      <c r="E3" s="54">
        <v>42029</v>
      </c>
      <c r="F3" s="54">
        <v>6476</v>
      </c>
      <c r="G3" s="54">
        <v>8068</v>
      </c>
      <c r="H3" s="54">
        <v>3658</v>
      </c>
      <c r="I3" s="54">
        <v>17919</v>
      </c>
      <c r="J3" s="54">
        <v>75579</v>
      </c>
      <c r="K3" s="54">
        <v>229440</v>
      </c>
      <c r="L3" s="54">
        <v>153145</v>
      </c>
      <c r="M3" s="54">
        <v>-76294</v>
      </c>
    </row>
    <row r="4" spans="1:13" x14ac:dyDescent="0.25">
      <c r="A4" s="56" t="s">
        <v>79</v>
      </c>
      <c r="B4" s="54">
        <v>6678</v>
      </c>
      <c r="C4" s="56" t="s">
        <v>90</v>
      </c>
      <c r="D4" s="54">
        <v>60653</v>
      </c>
      <c r="E4" s="54">
        <v>6899</v>
      </c>
      <c r="F4" s="54">
        <v>5397</v>
      </c>
      <c r="G4" s="54">
        <v>8890</v>
      </c>
      <c r="H4" s="54">
        <v>6069</v>
      </c>
      <c r="I4" s="54">
        <v>19513</v>
      </c>
      <c r="J4" s="54">
        <v>9717</v>
      </c>
      <c r="K4" s="54">
        <v>123816</v>
      </c>
      <c r="L4" s="54">
        <v>114177</v>
      </c>
      <c r="M4" s="54">
        <v>-9639</v>
      </c>
    </row>
    <row r="5" spans="1:13" x14ac:dyDescent="0.25">
      <c r="A5" s="56" t="s">
        <v>80</v>
      </c>
      <c r="B5" s="54">
        <v>49476</v>
      </c>
      <c r="C5" s="54">
        <v>39950</v>
      </c>
      <c r="D5" s="56" t="s">
        <v>90</v>
      </c>
      <c r="E5" s="54">
        <v>67330</v>
      </c>
      <c r="F5" s="54">
        <v>85108</v>
      </c>
      <c r="G5" s="54">
        <v>78975</v>
      </c>
      <c r="H5" s="54">
        <v>12643</v>
      </c>
      <c r="I5" s="54">
        <v>100051</v>
      </c>
      <c r="J5" s="54">
        <v>90695</v>
      </c>
      <c r="K5" s="54">
        <v>524228</v>
      </c>
      <c r="L5" s="54">
        <v>1019034</v>
      </c>
      <c r="M5" s="54">
        <v>494806</v>
      </c>
    </row>
    <row r="6" spans="1:13" x14ac:dyDescent="0.25">
      <c r="A6" s="56" t="s">
        <v>81</v>
      </c>
      <c r="B6" s="54">
        <v>16527</v>
      </c>
      <c r="C6" s="54">
        <v>8616</v>
      </c>
      <c r="D6" s="54">
        <v>133373</v>
      </c>
      <c r="E6" s="56" t="s">
        <v>90</v>
      </c>
      <c r="F6" s="54">
        <v>6233</v>
      </c>
      <c r="G6" s="54">
        <v>23027</v>
      </c>
      <c r="H6" s="54">
        <v>2024</v>
      </c>
      <c r="I6" s="54">
        <v>8162</v>
      </c>
      <c r="J6" s="54">
        <v>19316</v>
      </c>
      <c r="K6" s="54">
        <v>217277</v>
      </c>
      <c r="L6" s="54">
        <v>210398</v>
      </c>
      <c r="M6" s="54">
        <v>-6880</v>
      </c>
    </row>
    <row r="7" spans="1:13" x14ac:dyDescent="0.25">
      <c r="A7" s="56" t="s">
        <v>82</v>
      </c>
      <c r="B7" s="54">
        <v>3471</v>
      </c>
      <c r="C7" s="54">
        <v>4700</v>
      </c>
      <c r="D7" s="54">
        <v>202093</v>
      </c>
      <c r="E7" s="54">
        <v>5994</v>
      </c>
      <c r="F7" s="56" t="s">
        <v>90</v>
      </c>
      <c r="G7" s="54">
        <v>29456</v>
      </c>
      <c r="H7" s="54">
        <v>1843</v>
      </c>
      <c r="I7" s="54">
        <v>21296</v>
      </c>
      <c r="J7" s="54">
        <v>8327</v>
      </c>
      <c r="K7" s="54">
        <v>277179</v>
      </c>
      <c r="L7" s="54">
        <v>215879</v>
      </c>
      <c r="M7" s="54">
        <v>-61300</v>
      </c>
    </row>
    <row r="8" spans="1:13" x14ac:dyDescent="0.25">
      <c r="A8" s="56" t="s">
        <v>83</v>
      </c>
      <c r="B8" s="54">
        <v>4291</v>
      </c>
      <c r="C8" s="54">
        <v>5046</v>
      </c>
      <c r="D8" s="54">
        <v>101842</v>
      </c>
      <c r="E8" s="54">
        <v>12237</v>
      </c>
      <c r="F8" s="54">
        <v>23634</v>
      </c>
      <c r="G8" s="56" t="s">
        <v>90</v>
      </c>
      <c r="H8" s="54">
        <v>1935</v>
      </c>
      <c r="I8" s="54">
        <v>11974</v>
      </c>
      <c r="J8" s="54">
        <v>7817</v>
      </c>
      <c r="K8" s="54">
        <v>168776</v>
      </c>
      <c r="L8" s="54">
        <v>206040</v>
      </c>
      <c r="M8" s="54">
        <v>37264</v>
      </c>
    </row>
    <row r="9" spans="1:13" x14ac:dyDescent="0.25">
      <c r="A9" s="56" t="s">
        <v>84</v>
      </c>
      <c r="B9" s="54">
        <v>3775</v>
      </c>
      <c r="C9" s="54">
        <v>7503</v>
      </c>
      <c r="D9" s="54">
        <v>16402</v>
      </c>
      <c r="E9" s="54">
        <v>4975</v>
      </c>
      <c r="F9" s="54">
        <v>2132</v>
      </c>
      <c r="G9" s="54">
        <v>3783</v>
      </c>
      <c r="H9" s="56" t="s">
        <v>90</v>
      </c>
      <c r="I9" s="54">
        <v>11056</v>
      </c>
      <c r="J9" s="54">
        <v>16128</v>
      </c>
      <c r="K9" s="54">
        <v>65753</v>
      </c>
      <c r="L9" s="54">
        <v>63440</v>
      </c>
      <c r="M9" s="54">
        <v>-2313</v>
      </c>
    </row>
    <row r="10" spans="1:13" x14ac:dyDescent="0.25">
      <c r="A10" s="56" t="s">
        <v>85</v>
      </c>
      <c r="B10" s="54">
        <v>4202</v>
      </c>
      <c r="C10" s="54">
        <v>10543</v>
      </c>
      <c r="D10" s="54">
        <v>96161</v>
      </c>
      <c r="E10" s="54">
        <v>4955</v>
      </c>
      <c r="F10" s="54">
        <v>16171</v>
      </c>
      <c r="G10" s="54">
        <v>9657</v>
      </c>
      <c r="H10" s="54">
        <v>17996</v>
      </c>
      <c r="I10" s="56" t="s">
        <v>90</v>
      </c>
      <c r="J10" s="54">
        <v>7374</v>
      </c>
      <c r="K10" s="54">
        <v>167058</v>
      </c>
      <c r="L10" s="54">
        <v>231382</v>
      </c>
      <c r="M10" s="54">
        <v>64324</v>
      </c>
    </row>
    <row r="11" spans="1:13" x14ac:dyDescent="0.25">
      <c r="A11" s="56" t="s">
        <v>86</v>
      </c>
      <c r="B11" s="54">
        <v>50568</v>
      </c>
      <c r="C11" s="54">
        <v>6388</v>
      </c>
      <c r="D11" s="54">
        <v>61102</v>
      </c>
      <c r="E11" s="54">
        <v>12745</v>
      </c>
      <c r="F11" s="54">
        <v>5655</v>
      </c>
      <c r="G11" s="54">
        <v>6573</v>
      </c>
      <c r="H11" s="54">
        <v>12498</v>
      </c>
      <c r="I11" s="54">
        <v>6975</v>
      </c>
      <c r="J11" s="56" t="s">
        <v>90</v>
      </c>
      <c r="K11" s="54">
        <v>162502</v>
      </c>
      <c r="L11" s="54">
        <v>314441</v>
      </c>
      <c r="M11" s="54">
        <v>151939</v>
      </c>
    </row>
    <row r="12" spans="1:13" x14ac:dyDescent="0.25">
      <c r="A12" s="56" t="s">
        <v>91</v>
      </c>
      <c r="B12" s="54">
        <v>14158</v>
      </c>
      <c r="C12" s="54">
        <v>22489</v>
      </c>
      <c r="D12" s="54">
        <v>280642</v>
      </c>
      <c r="E12" s="54">
        <v>53234</v>
      </c>
      <c r="F12" s="54">
        <v>65073</v>
      </c>
      <c r="G12" s="54">
        <v>37612</v>
      </c>
      <c r="H12" s="54">
        <v>4776</v>
      </c>
      <c r="I12" s="54">
        <v>34435</v>
      </c>
      <c r="J12" s="54">
        <v>79489</v>
      </c>
      <c r="K12" s="56"/>
      <c r="L12" s="56"/>
      <c r="M12" s="56"/>
    </row>
    <row r="16" spans="1:13" x14ac:dyDescent="0.25">
      <c r="G16" s="1" t="s">
        <v>77</v>
      </c>
    </row>
    <row r="18" spans="1:13" x14ac:dyDescent="0.25">
      <c r="A18" s="54"/>
      <c r="B18" s="54" t="s">
        <v>78</v>
      </c>
      <c r="C18" s="54" t="s">
        <v>79</v>
      </c>
      <c r="D18" s="54" t="s">
        <v>80</v>
      </c>
      <c r="E18" s="54" t="s">
        <v>81</v>
      </c>
      <c r="F18" s="54" t="s">
        <v>82</v>
      </c>
      <c r="G18" s="54" t="s">
        <v>83</v>
      </c>
      <c r="H18" s="54" t="s">
        <v>84</v>
      </c>
      <c r="I18" s="54" t="s">
        <v>85</v>
      </c>
      <c r="J18" s="54" t="s">
        <v>86</v>
      </c>
      <c r="K18" s="54" t="s">
        <v>87</v>
      </c>
      <c r="L18" s="54" t="s">
        <v>88</v>
      </c>
      <c r="M18" s="54" t="s">
        <v>89</v>
      </c>
    </row>
    <row r="19" spans="1:13" x14ac:dyDescent="0.25">
      <c r="A19" s="54" t="s">
        <v>78</v>
      </c>
      <c r="B19" s="55" t="s">
        <v>90</v>
      </c>
      <c r="C19" s="54">
        <v>9387.8818070491398</v>
      </c>
      <c r="D19" s="54">
        <v>70057.410051073472</v>
      </c>
      <c r="E19" s="54">
        <v>44113.81131160626</v>
      </c>
      <c r="F19" s="54">
        <v>6813.2436675626777</v>
      </c>
      <c r="G19" s="54">
        <v>8483.5490460245237</v>
      </c>
      <c r="H19" s="54">
        <v>3852.379309524983</v>
      </c>
      <c r="I19" s="54">
        <v>18799.138566151811</v>
      </c>
      <c r="J19" s="54">
        <v>79243.79640788518</v>
      </c>
      <c r="K19" s="54">
        <f>SUM(B19:J19)</f>
        <v>240751.21016687807</v>
      </c>
      <c r="L19" s="54">
        <f>SUM(B19:B28)</f>
        <v>164859.12734369581</v>
      </c>
      <c r="M19" s="54">
        <f>L19-K19</f>
        <v>-75892.082823182252</v>
      </c>
    </row>
    <row r="20" spans="1:13" x14ac:dyDescent="0.25">
      <c r="A20" s="54" t="s">
        <v>79</v>
      </c>
      <c r="B20" s="54">
        <v>6975.0680057189566</v>
      </c>
      <c r="C20" s="55" t="s">
        <v>90</v>
      </c>
      <c r="D20" s="54">
        <v>63380.794463857383</v>
      </c>
      <c r="E20" s="54">
        <v>7213.6403021331298</v>
      </c>
      <c r="F20" s="54">
        <v>5649.5311084362511</v>
      </c>
      <c r="G20" s="54">
        <v>9298.9464023393921</v>
      </c>
      <c r="H20" s="54">
        <v>6351.398858538616</v>
      </c>
      <c r="I20" s="54">
        <v>20398.970051565877</v>
      </c>
      <c r="J20" s="54">
        <v>10162.044328947475</v>
      </c>
      <c r="K20" s="54">
        <f>SUM(B20:J20)</f>
        <v>129430.39352153709</v>
      </c>
      <c r="L20" s="54">
        <f>SUM(C19:C28)</f>
        <v>121611.77915495442</v>
      </c>
      <c r="M20" s="54">
        <f t="shared" ref="M20:M27" si="0">L20-K20</f>
        <v>-7818.6143665826676</v>
      </c>
    </row>
    <row r="21" spans="1:13" x14ac:dyDescent="0.25">
      <c r="A21" s="54" t="s">
        <v>80</v>
      </c>
      <c r="B21" s="54">
        <v>54161.602496137704</v>
      </c>
      <c r="C21" s="54">
        <v>43798.611635989255</v>
      </c>
      <c r="D21" s="55" t="s">
        <v>90</v>
      </c>
      <c r="E21" s="54">
        <v>73824.158003942866</v>
      </c>
      <c r="F21" s="54">
        <v>93292.322711800705</v>
      </c>
      <c r="G21" s="54">
        <v>86647.544512186476</v>
      </c>
      <c r="H21" s="54">
        <v>13861.560530588431</v>
      </c>
      <c r="I21" s="54">
        <v>109735.3105047008</v>
      </c>
      <c r="J21" s="54">
        <v>99494.580194513808</v>
      </c>
      <c r="K21" s="54">
        <f t="shared" ref="K21:K27" si="1">SUM(B21:J21)</f>
        <v>574815.69058986008</v>
      </c>
      <c r="L21" s="54">
        <f>SUM(D19:D28)</f>
        <v>1067667.9551191861</v>
      </c>
      <c r="M21" s="54">
        <f t="shared" si="0"/>
        <v>492852.264529326</v>
      </c>
    </row>
    <row r="22" spans="1:13" x14ac:dyDescent="0.25">
      <c r="A22" s="54" t="s">
        <v>81</v>
      </c>
      <c r="B22" s="54">
        <v>17414.897715170053</v>
      </c>
      <c r="C22" s="54">
        <v>9071.503526741777</v>
      </c>
      <c r="D22" s="54">
        <v>140631.21008489214</v>
      </c>
      <c r="E22" s="55" t="s">
        <v>90</v>
      </c>
      <c r="F22" s="54">
        <v>6593.2885097071403</v>
      </c>
      <c r="G22" s="54">
        <v>24296.507377442827</v>
      </c>
      <c r="H22" s="54">
        <v>2138.7107982611569</v>
      </c>
      <c r="I22" s="54">
        <v>8620.3679488313737</v>
      </c>
      <c r="J22" s="54">
        <v>20410.31292366709</v>
      </c>
      <c r="K22" s="54">
        <f t="shared" si="1"/>
        <v>229176.79888471356</v>
      </c>
      <c r="L22" s="54">
        <f>SUM(E19:E28)</f>
        <v>222621.69880089175</v>
      </c>
      <c r="M22" s="54">
        <f t="shared" si="0"/>
        <v>-6555.1000838218024</v>
      </c>
    </row>
    <row r="23" spans="1:13" x14ac:dyDescent="0.25">
      <c r="A23" s="54" t="s">
        <v>82</v>
      </c>
      <c r="B23" s="54">
        <v>3716.3310935168483</v>
      </c>
      <c r="C23" s="54">
        <v>5017.1435153288239</v>
      </c>
      <c r="D23" s="54">
        <v>215258.31482128904</v>
      </c>
      <c r="E23" s="54">
        <v>6412.8963023058604</v>
      </c>
      <c r="F23" s="55" t="s">
        <v>90</v>
      </c>
      <c r="G23" s="54">
        <v>31467.456165824125</v>
      </c>
      <c r="H23" s="54">
        <v>1975.1766563711417</v>
      </c>
      <c r="I23" s="54">
        <v>22736.808497001293</v>
      </c>
      <c r="J23" s="54">
        <v>8895.1393471709889</v>
      </c>
      <c r="K23" s="54">
        <f t="shared" si="1"/>
        <v>295479.2663988081</v>
      </c>
      <c r="L23" s="54">
        <f>SUM(F19:F28)</f>
        <v>228801.24067467797</v>
      </c>
      <c r="M23" s="54">
        <f t="shared" si="0"/>
        <v>-66678.02572413013</v>
      </c>
    </row>
    <row r="24" spans="1:13" x14ac:dyDescent="0.25">
      <c r="A24" s="54" t="s">
        <v>83</v>
      </c>
      <c r="B24" s="54">
        <v>4634.895938935857</v>
      </c>
      <c r="C24" s="54">
        <v>5443.9007383075405</v>
      </c>
      <c r="D24" s="54">
        <v>109729.65182637643</v>
      </c>
      <c r="E24" s="54">
        <v>13190.162752565215</v>
      </c>
      <c r="F24" s="54">
        <v>25469.002506400819</v>
      </c>
      <c r="G24" s="55" t="s">
        <v>90</v>
      </c>
      <c r="H24" s="54">
        <v>2090.5225457355955</v>
      </c>
      <c r="I24" s="54">
        <v>12916.003734180264</v>
      </c>
      <c r="J24" s="54">
        <v>8432.6117554078974</v>
      </c>
      <c r="K24" s="54">
        <f t="shared" si="1"/>
        <v>181906.75179790962</v>
      </c>
      <c r="L24" s="54">
        <f>SUM(G19:G28)</f>
        <v>219475.32721601267</v>
      </c>
      <c r="M24" s="54">
        <f t="shared" si="0"/>
        <v>37568.57541810305</v>
      </c>
    </row>
    <row r="25" spans="1:13" x14ac:dyDescent="0.25">
      <c r="A25" s="54" t="s">
        <v>84</v>
      </c>
      <c r="B25" s="54">
        <v>4050.574929510055</v>
      </c>
      <c r="C25" s="54">
        <v>8075.1212900270011</v>
      </c>
      <c r="D25" s="54">
        <v>17638.058524662854</v>
      </c>
      <c r="E25" s="54">
        <v>5328.5898048576692</v>
      </c>
      <c r="F25" s="54">
        <v>2296.4789722669707</v>
      </c>
      <c r="G25" s="54">
        <v>4059.719964253436</v>
      </c>
      <c r="H25" s="55" t="s">
        <v>90</v>
      </c>
      <c r="I25" s="54">
        <v>11868.329062716966</v>
      </c>
      <c r="J25" s="54">
        <v>17371.399503554108</v>
      </c>
      <c r="K25" s="54">
        <f t="shared" si="1"/>
        <v>70688.272051849053</v>
      </c>
      <c r="L25" s="54">
        <f>SUM(H19:H28)</f>
        <v>68097.846132118066</v>
      </c>
      <c r="M25" s="54">
        <f t="shared" si="0"/>
        <v>-2590.4259197309875</v>
      </c>
    </row>
    <row r="26" spans="1:13" x14ac:dyDescent="0.25">
      <c r="A26" s="54" t="s">
        <v>85</v>
      </c>
      <c r="B26" s="54">
        <v>4527.3360374786289</v>
      </c>
      <c r="C26" s="54">
        <v>11336.959022398642</v>
      </c>
      <c r="D26" s="54">
        <v>103402.09678741189</v>
      </c>
      <c r="E26" s="54">
        <v>5335.7912779192739</v>
      </c>
      <c r="F26" s="54">
        <v>17421.788849743421</v>
      </c>
      <c r="G26" s="54">
        <v>10405.190489161871</v>
      </c>
      <c r="H26" s="54">
        <v>19373.174960065524</v>
      </c>
      <c r="I26" s="55" t="s">
        <v>90</v>
      </c>
      <c r="J26" s="54">
        <v>7945.4661967439924</v>
      </c>
      <c r="K26" s="54">
        <f t="shared" si="1"/>
        <v>179747.80362092325</v>
      </c>
      <c r="L26" s="54">
        <f>SUM(I19:I28)</f>
        <v>247157.28216066206</v>
      </c>
      <c r="M26" s="54">
        <f t="shared" si="0"/>
        <v>67409.478539738804</v>
      </c>
    </row>
    <row r="27" spans="1:13" x14ac:dyDescent="0.25">
      <c r="A27" s="54" t="s">
        <v>86</v>
      </c>
      <c r="B27" s="54">
        <v>55220.387182227671</v>
      </c>
      <c r="C27" s="54">
        <v>6991.4780111122782</v>
      </c>
      <c r="D27" s="54">
        <v>66928.610687622655</v>
      </c>
      <c r="E27" s="54">
        <v>13968.868214061549</v>
      </c>
      <c r="F27" s="54">
        <v>6192.9450847593362</v>
      </c>
      <c r="G27" s="54">
        <v>7203.9778737799406</v>
      </c>
      <c r="H27" s="54">
        <v>13679.238332532619</v>
      </c>
      <c r="I27" s="54">
        <v>7647.0678995135968</v>
      </c>
      <c r="J27" s="55" t="s">
        <v>90</v>
      </c>
      <c r="K27" s="54">
        <f t="shared" si="1"/>
        <v>177832.57328560966</v>
      </c>
      <c r="L27" s="54">
        <f>SUM(J19:J28)</f>
        <v>331444.02251549065</v>
      </c>
      <c r="M27" s="54">
        <f t="shared" si="0"/>
        <v>153611.44922988099</v>
      </c>
    </row>
    <row r="28" spans="1:13" x14ac:dyDescent="0.25">
      <c r="A28" s="54" t="s">
        <v>91</v>
      </c>
      <c r="B28" s="54">
        <v>14158.033945000065</v>
      </c>
      <c r="C28" s="54">
        <v>22489.179607999969</v>
      </c>
      <c r="D28" s="54">
        <v>280641.80787200021</v>
      </c>
      <c r="E28" s="54">
        <v>53233.780831499927</v>
      </c>
      <c r="F28" s="54">
        <v>65072.639264000645</v>
      </c>
      <c r="G28" s="54">
        <v>37612.43538500007</v>
      </c>
      <c r="H28" s="54">
        <v>4775.6841405000041</v>
      </c>
      <c r="I28" s="54">
        <v>34435.28589600003</v>
      </c>
      <c r="J28" s="54">
        <v>79488.671857600042</v>
      </c>
      <c r="K28" s="56"/>
      <c r="L28" s="54"/>
      <c r="M28" s="54"/>
    </row>
    <row r="29" spans="1:13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L29" s="1"/>
      <c r="M29" s="1"/>
    </row>
    <row r="32" spans="1:13" x14ac:dyDescent="0.25">
      <c r="G32" t="s">
        <v>92</v>
      </c>
    </row>
    <row r="34" spans="1:13" x14ac:dyDescent="0.25">
      <c r="A34" s="54"/>
      <c r="B34" s="54" t="s">
        <v>78</v>
      </c>
      <c r="C34" s="54" t="s">
        <v>79</v>
      </c>
      <c r="D34" s="54" t="s">
        <v>80</v>
      </c>
      <c r="E34" s="54" t="s">
        <v>81</v>
      </c>
      <c r="F34" s="54" t="s">
        <v>82</v>
      </c>
      <c r="G34" s="54" t="s">
        <v>83</v>
      </c>
      <c r="H34" s="54" t="s">
        <v>84</v>
      </c>
      <c r="I34" s="54" t="s">
        <v>85</v>
      </c>
      <c r="J34" s="54" t="s">
        <v>86</v>
      </c>
      <c r="K34" s="54" t="s">
        <v>87</v>
      </c>
      <c r="L34" s="54" t="s">
        <v>88</v>
      </c>
      <c r="M34" s="56" t="s">
        <v>89</v>
      </c>
    </row>
    <row r="35" spans="1:13" x14ac:dyDescent="0.25">
      <c r="A35" s="54" t="s">
        <v>78</v>
      </c>
      <c r="B35" s="55" t="s">
        <v>90</v>
      </c>
      <c r="C35" s="54">
        <v>9421.2655180693364</v>
      </c>
      <c r="D35" s="54">
        <v>70301.679566886043</v>
      </c>
      <c r="E35" s="54">
        <v>44386.992278455895</v>
      </c>
      <c r="F35" s="54">
        <v>6849.7643479670714</v>
      </c>
      <c r="G35" s="54">
        <v>8531.292545446051</v>
      </c>
      <c r="H35" s="54">
        <v>3883.2904419523152</v>
      </c>
      <c r="I35" s="54">
        <v>18812.917902459594</v>
      </c>
      <c r="J35" s="54">
        <v>79570.469865734834</v>
      </c>
      <c r="K35" s="54">
        <f>SUM(B35:J35)</f>
        <v>241757.67246697115</v>
      </c>
      <c r="L35" s="54">
        <f>SUM(B35:B44)</f>
        <v>176821.06443243253</v>
      </c>
      <c r="M35" s="54">
        <f>L35-K35</f>
        <v>-64936.608034538629</v>
      </c>
    </row>
    <row r="36" spans="1:13" x14ac:dyDescent="0.25">
      <c r="A36" s="54" t="s">
        <v>79</v>
      </c>
      <c r="B36" s="54">
        <v>7237.1172031093356</v>
      </c>
      <c r="C36" s="55" t="s">
        <v>90</v>
      </c>
      <c r="D36" s="54">
        <v>65762.191698568276</v>
      </c>
      <c r="E36" s="54">
        <v>7488.9597472499245</v>
      </c>
      <c r="F36" s="54">
        <v>5869.5392311340083</v>
      </c>
      <c r="G36" s="54">
        <v>9657.2418646193619</v>
      </c>
      <c r="H36" s="54">
        <v>6599.052278688041</v>
      </c>
      <c r="I36" s="54">
        <v>21177.117111423366</v>
      </c>
      <c r="J36" s="54">
        <v>10557.253004246386</v>
      </c>
      <c r="K36" s="54">
        <f>SUM(B36:J36)</f>
        <v>134348.4721390387</v>
      </c>
      <c r="L36" s="54">
        <f>SUM(C35:C44)</f>
        <v>128702.91914755481</v>
      </c>
      <c r="M36" s="54">
        <f t="shared" ref="M36:M43" si="2">L36-K36</f>
        <v>-5645.5529914838844</v>
      </c>
    </row>
    <row r="37" spans="1:13" x14ac:dyDescent="0.25">
      <c r="A37" s="54" t="s">
        <v>80</v>
      </c>
      <c r="B37" s="54">
        <v>58818.424520446839</v>
      </c>
      <c r="C37" s="54">
        <v>47585.386860472106</v>
      </c>
      <c r="D37" s="55" t="s">
        <v>90</v>
      </c>
      <c r="E37" s="54">
        <v>80225.878111696453</v>
      </c>
      <c r="F37" s="54">
        <v>101364.73758867757</v>
      </c>
      <c r="G37" s="54">
        <v>94183.582705214998</v>
      </c>
      <c r="H37" s="54">
        <v>15065.305611741551</v>
      </c>
      <c r="I37" s="54">
        <v>119261.01071391432</v>
      </c>
      <c r="J37" s="54">
        <v>108138.70763105247</v>
      </c>
      <c r="K37" s="54">
        <f t="shared" ref="K37:K43" si="3">SUM(B37:J37)</f>
        <v>624643.03374321631</v>
      </c>
      <c r="L37" s="54">
        <f>SUM(D35:D44)</f>
        <v>1106374.8821680471</v>
      </c>
      <c r="M37" s="54">
        <f t="shared" si="2"/>
        <v>481731.84842483082</v>
      </c>
    </row>
    <row r="38" spans="1:13" x14ac:dyDescent="0.25">
      <c r="A38" s="54" t="s">
        <v>81</v>
      </c>
      <c r="B38" s="54">
        <v>18198.790993167509</v>
      </c>
      <c r="C38" s="54">
        <v>9479.3640524364018</v>
      </c>
      <c r="D38" s="54">
        <v>147160.2347661737</v>
      </c>
      <c r="E38" s="55" t="s">
        <v>90</v>
      </c>
      <c r="F38" s="54">
        <v>6922.0648634765112</v>
      </c>
      <c r="G38" s="54">
        <v>25434.535752998909</v>
      </c>
      <c r="H38" s="54">
        <v>2241.8857700547214</v>
      </c>
      <c r="I38" s="54">
        <v>9032.8075111128128</v>
      </c>
      <c r="J38" s="54">
        <v>21413.425986085877</v>
      </c>
      <c r="K38" s="54">
        <f t="shared" si="3"/>
        <v>239883.10969550643</v>
      </c>
      <c r="L38" s="54">
        <f>SUM(E35:E44)</f>
        <v>232871.59855521971</v>
      </c>
      <c r="M38" s="54">
        <f t="shared" si="2"/>
        <v>-7011.5111402867187</v>
      </c>
    </row>
    <row r="39" spans="1:13" x14ac:dyDescent="0.25">
      <c r="A39" s="54" t="s">
        <v>82</v>
      </c>
      <c r="B39" s="54">
        <v>3819.5812701881123</v>
      </c>
      <c r="C39" s="54">
        <v>5148.5487112625297</v>
      </c>
      <c r="D39" s="54">
        <v>220751.68226899425</v>
      </c>
      <c r="E39" s="54">
        <v>6587.1383554184613</v>
      </c>
      <c r="F39" s="55" t="s">
        <v>90</v>
      </c>
      <c r="G39" s="54">
        <v>32301.376285819941</v>
      </c>
      <c r="H39" s="54">
        <v>2031.4185242629273</v>
      </c>
      <c r="I39" s="54">
        <v>23335.48831417492</v>
      </c>
      <c r="J39" s="54">
        <v>9125.8655858536804</v>
      </c>
      <c r="K39" s="54">
        <f t="shared" si="3"/>
        <v>303101.0993159748</v>
      </c>
      <c r="L39" s="54">
        <f>SUM(F35:F44)</f>
        <v>241468.61296296123</v>
      </c>
      <c r="M39" s="54">
        <f t="shared" si="2"/>
        <v>-61632.486353013577</v>
      </c>
    </row>
    <row r="40" spans="1:13" x14ac:dyDescent="0.25">
      <c r="A40" s="54" t="s">
        <v>83</v>
      </c>
      <c r="B40" s="54">
        <v>4943.653621185902</v>
      </c>
      <c r="C40" s="54">
        <v>5797.0384470874378</v>
      </c>
      <c r="D40" s="54">
        <v>116722.49406687856</v>
      </c>
      <c r="E40" s="54">
        <v>14034.346822814709</v>
      </c>
      <c r="F40" s="54">
        <v>27099.930872879566</v>
      </c>
      <c r="G40" s="55" t="s">
        <v>90</v>
      </c>
      <c r="H40" s="54">
        <v>2229.6496246342003</v>
      </c>
      <c r="I40" s="54">
        <v>13756.853517785272</v>
      </c>
      <c r="J40" s="54">
        <v>8978.42131716109</v>
      </c>
      <c r="K40" s="54">
        <f t="shared" si="3"/>
        <v>193562.38829042672</v>
      </c>
      <c r="L40" s="54">
        <f>SUM(G35:G44)</f>
        <v>231380.79288076097</v>
      </c>
      <c r="M40" s="54">
        <f t="shared" si="2"/>
        <v>37818.404590334248</v>
      </c>
    </row>
    <row r="41" spans="1:13" x14ac:dyDescent="0.25">
      <c r="A41" s="54" t="s">
        <v>84</v>
      </c>
      <c r="B41" s="54">
        <v>4397.7932623347078</v>
      </c>
      <c r="C41" s="54">
        <v>8778.7047425675973</v>
      </c>
      <c r="D41" s="54">
        <v>19165.11463993659</v>
      </c>
      <c r="E41" s="54">
        <v>5782.3675239163294</v>
      </c>
      <c r="F41" s="54">
        <v>2498.9046735681582</v>
      </c>
      <c r="G41" s="54">
        <v>4409.0645400802723</v>
      </c>
      <c r="H41" s="55" t="s">
        <v>90</v>
      </c>
      <c r="I41" s="54">
        <v>12894.091547464173</v>
      </c>
      <c r="J41" s="54">
        <v>18882.760094106517</v>
      </c>
      <c r="K41" s="54">
        <f t="shared" si="3"/>
        <v>76808.801023974345</v>
      </c>
      <c r="L41" s="54">
        <f>SUM(H35:H44)</f>
        <v>72916.961205013678</v>
      </c>
      <c r="M41" s="54">
        <f t="shared" si="2"/>
        <v>-3891.8398189606669</v>
      </c>
    </row>
    <row r="42" spans="1:13" x14ac:dyDescent="0.25">
      <c r="A42" s="54" t="s">
        <v>85</v>
      </c>
      <c r="B42" s="54">
        <v>4946.7322554730863</v>
      </c>
      <c r="C42" s="54">
        <v>12351.046546167574</v>
      </c>
      <c r="D42" s="54">
        <v>112567.71057341105</v>
      </c>
      <c r="E42" s="54">
        <v>5821.7520641889714</v>
      </c>
      <c r="F42" s="54">
        <v>19006.639688319447</v>
      </c>
      <c r="G42" s="54">
        <v>11354.576477667521</v>
      </c>
      <c r="H42" s="54">
        <v>21113.348885758933</v>
      </c>
      <c r="I42" s="55" t="s">
        <v>90</v>
      </c>
      <c r="J42" s="54">
        <v>8674.7158897771151</v>
      </c>
      <c r="K42" s="54">
        <f t="shared" si="3"/>
        <v>195836.52238076369</v>
      </c>
      <c r="L42" s="54">
        <f>SUM(I35:I44)</f>
        <v>261090.4493261032</v>
      </c>
      <c r="M42" s="54">
        <f t="shared" si="2"/>
        <v>65253.92694533951</v>
      </c>
    </row>
    <row r="43" spans="1:13" x14ac:dyDescent="0.25">
      <c r="A43" s="54" t="s">
        <v>86</v>
      </c>
      <c r="B43" s="54">
        <v>60300.937361526972</v>
      </c>
      <c r="C43" s="54">
        <v>7652.3846614918566</v>
      </c>
      <c r="D43" s="54">
        <v>73301.966715198534</v>
      </c>
      <c r="E43" s="54">
        <v>15310.382819979057</v>
      </c>
      <c r="F43" s="54">
        <v>6784.3924329382644</v>
      </c>
      <c r="G43" s="54">
        <v>7896.6873239138577</v>
      </c>
      <c r="H43" s="54">
        <v>14977.325927420978</v>
      </c>
      <c r="I43" s="54">
        <v>8384.8768117687414</v>
      </c>
      <c r="J43" s="55" t="s">
        <v>90</v>
      </c>
      <c r="K43" s="54">
        <f t="shared" si="3"/>
        <v>194608.95405423827</v>
      </c>
      <c r="L43" s="54">
        <f>SUM(J35:J44)</f>
        <v>344830.29123161803</v>
      </c>
      <c r="M43" s="54">
        <f t="shared" si="2"/>
        <v>150221.33717737976</v>
      </c>
    </row>
    <row r="44" spans="1:13" x14ac:dyDescent="0.25">
      <c r="A44" s="54" t="s">
        <v>91</v>
      </c>
      <c r="B44" s="54">
        <v>14158.033945000065</v>
      </c>
      <c r="C44" s="54">
        <v>22489.179607999969</v>
      </c>
      <c r="D44" s="54">
        <v>280641.80787200021</v>
      </c>
      <c r="E44" s="54">
        <v>53233.780831499927</v>
      </c>
      <c r="F44" s="54">
        <v>65072.639264000645</v>
      </c>
      <c r="G44" s="54">
        <v>37612.43538500007</v>
      </c>
      <c r="H44" s="54">
        <v>4775.6841405000041</v>
      </c>
      <c r="I44" s="54">
        <v>34435.28589600003</v>
      </c>
      <c r="J44" s="54">
        <v>79488.671857600042</v>
      </c>
      <c r="K44" s="56"/>
      <c r="L44" s="54"/>
      <c r="M44" s="54"/>
    </row>
    <row r="45" spans="1:13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L45" s="1"/>
      <c r="M45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4"/>
  <sheetViews>
    <sheetView workbookViewId="0">
      <selection activeCell="M46" sqref="M46"/>
    </sheetView>
  </sheetViews>
  <sheetFormatPr defaultRowHeight="15" x14ac:dyDescent="0.25"/>
  <sheetData>
    <row r="2" spans="1:16" ht="15.75" thickBot="1" x14ac:dyDescent="0.3"/>
    <row r="3" spans="1:16" ht="15.75" thickBot="1" x14ac:dyDescent="0.3">
      <c r="A3" s="59"/>
      <c r="B3" s="69" t="s">
        <v>78</v>
      </c>
      <c r="C3" s="70"/>
      <c r="D3" s="71"/>
      <c r="E3" s="69" t="s">
        <v>79</v>
      </c>
      <c r="F3" s="70"/>
      <c r="G3" s="71"/>
      <c r="H3" s="69" t="s">
        <v>93</v>
      </c>
      <c r="I3" s="70"/>
      <c r="J3" s="71"/>
      <c r="K3" s="69" t="s">
        <v>81</v>
      </c>
      <c r="L3" s="70"/>
      <c r="M3" s="71"/>
      <c r="N3" s="69" t="s">
        <v>82</v>
      </c>
      <c r="O3" s="70"/>
      <c r="P3" s="71"/>
    </row>
    <row r="4" spans="1:16" ht="15.75" thickBot="1" x14ac:dyDescent="0.3">
      <c r="A4" s="60"/>
      <c r="B4" s="2" t="s">
        <v>4</v>
      </c>
      <c r="C4" s="3" t="s">
        <v>5</v>
      </c>
      <c r="D4" s="2" t="s">
        <v>6</v>
      </c>
      <c r="E4" s="3" t="s">
        <v>4</v>
      </c>
      <c r="F4" s="2" t="s">
        <v>5</v>
      </c>
      <c r="G4" s="3" t="s">
        <v>6</v>
      </c>
      <c r="H4" s="2" t="s">
        <v>4</v>
      </c>
      <c r="I4" s="3" t="s">
        <v>5</v>
      </c>
      <c r="J4" s="2" t="s">
        <v>6</v>
      </c>
      <c r="K4" s="3" t="s">
        <v>4</v>
      </c>
      <c r="L4" s="2" t="s">
        <v>5</v>
      </c>
      <c r="M4" s="3" t="s">
        <v>6</v>
      </c>
      <c r="N4" s="2" t="s">
        <v>4</v>
      </c>
      <c r="O4" s="3" t="s">
        <v>5</v>
      </c>
      <c r="P4" s="2" t="s">
        <v>6</v>
      </c>
    </row>
    <row r="5" spans="1:16" x14ac:dyDescent="0.25">
      <c r="A5" s="38" t="s">
        <v>7</v>
      </c>
      <c r="B5" s="5">
        <v>432158.06920336897</v>
      </c>
      <c r="C5" s="26">
        <v>421385.36161423259</v>
      </c>
      <c r="D5" s="5">
        <v>853543.4308176015</v>
      </c>
      <c r="E5" s="26">
        <v>136944.4930266868</v>
      </c>
      <c r="F5" s="5">
        <v>134286.65678598045</v>
      </c>
      <c r="G5" s="26">
        <v>271231.14981266728</v>
      </c>
      <c r="H5" s="5">
        <v>537589.4885642163</v>
      </c>
      <c r="I5" s="26">
        <v>526529.380994712</v>
      </c>
      <c r="J5" s="5">
        <v>1064118.8695589283</v>
      </c>
      <c r="K5" s="26">
        <v>648244.61957718816</v>
      </c>
      <c r="L5" s="5">
        <v>633167.81766689103</v>
      </c>
      <c r="M5" s="26">
        <v>1281412.4372440791</v>
      </c>
      <c r="N5" s="5">
        <v>343942.64374527155</v>
      </c>
      <c r="O5" s="26">
        <v>336039.84443014272</v>
      </c>
      <c r="P5" s="5">
        <v>679982.48817541427</v>
      </c>
    </row>
    <row r="6" spans="1:16" x14ac:dyDescent="0.25">
      <c r="A6" s="38" t="s">
        <v>8</v>
      </c>
      <c r="B6" s="5">
        <v>409658.37250412029</v>
      </c>
      <c r="C6" s="26">
        <v>401008.17602001596</v>
      </c>
      <c r="D6" s="5">
        <v>810666.54852413619</v>
      </c>
      <c r="E6" s="26">
        <v>129302.77694858176</v>
      </c>
      <c r="F6" s="5">
        <v>128479.7090044784</v>
      </c>
      <c r="G6" s="26">
        <v>257782.48595306015</v>
      </c>
      <c r="H6" s="5">
        <v>497964.57029960211</v>
      </c>
      <c r="I6" s="26">
        <v>489730.01367870159</v>
      </c>
      <c r="J6" s="5">
        <v>987694.58397830371</v>
      </c>
      <c r="K6" s="26">
        <v>624664.32330589055</v>
      </c>
      <c r="L6" s="5">
        <v>612271.9802394592</v>
      </c>
      <c r="M6" s="26">
        <v>1236936.3035453497</v>
      </c>
      <c r="N6" s="5">
        <v>302540.62091293477</v>
      </c>
      <c r="O6" s="26">
        <v>296251.2025261196</v>
      </c>
      <c r="P6" s="5">
        <v>598791.82343905442</v>
      </c>
    </row>
    <row r="7" spans="1:16" x14ac:dyDescent="0.25">
      <c r="A7" s="38" t="s">
        <v>9</v>
      </c>
      <c r="B7" s="5">
        <v>359383.52610127948</v>
      </c>
      <c r="C7" s="26">
        <v>352773.78580613941</v>
      </c>
      <c r="D7" s="5">
        <v>712157.31190741889</v>
      </c>
      <c r="E7" s="26">
        <v>133819.72313132722</v>
      </c>
      <c r="F7" s="5">
        <v>133125.28484608987</v>
      </c>
      <c r="G7" s="26">
        <v>266945.00797741709</v>
      </c>
      <c r="H7" s="5">
        <v>502846.22585105069</v>
      </c>
      <c r="I7" s="26">
        <v>493488.62709975662</v>
      </c>
      <c r="J7" s="5">
        <v>996334.85295080731</v>
      </c>
      <c r="K7" s="26">
        <v>576538.57938791718</v>
      </c>
      <c r="L7" s="5">
        <v>570026.34210528724</v>
      </c>
      <c r="M7" s="26">
        <v>1146564.9214932043</v>
      </c>
      <c r="N7" s="5">
        <v>292885.48955822707</v>
      </c>
      <c r="O7" s="26">
        <v>290969.93080636644</v>
      </c>
      <c r="P7" s="5">
        <v>583855.4203645935</v>
      </c>
    </row>
    <row r="8" spans="1:16" x14ac:dyDescent="0.25">
      <c r="A8" s="38" t="s">
        <v>10</v>
      </c>
      <c r="B8" s="5">
        <v>358059.93332375254</v>
      </c>
      <c r="C8" s="26">
        <v>352831.85756880249</v>
      </c>
      <c r="D8" s="5">
        <v>710891.79089255503</v>
      </c>
      <c r="E8" s="26">
        <v>144098.45405554195</v>
      </c>
      <c r="F8" s="5">
        <v>142378.95508245064</v>
      </c>
      <c r="G8" s="26">
        <v>286477.4091379926</v>
      </c>
      <c r="H8" s="5">
        <v>527107.0225144187</v>
      </c>
      <c r="I8" s="26">
        <v>517745.69262577314</v>
      </c>
      <c r="J8" s="5">
        <v>1044852.7151401918</v>
      </c>
      <c r="K8" s="26">
        <v>554308.35072595126</v>
      </c>
      <c r="L8" s="5">
        <v>554882.09830750746</v>
      </c>
      <c r="M8" s="26">
        <v>1109190.4490334587</v>
      </c>
      <c r="N8" s="5">
        <v>315348.51004961965</v>
      </c>
      <c r="O8" s="26">
        <v>315382.58702770073</v>
      </c>
      <c r="P8" s="5">
        <v>630731.09707732033</v>
      </c>
    </row>
    <row r="9" spans="1:16" x14ac:dyDescent="0.25">
      <c r="A9" s="38" t="s">
        <v>11</v>
      </c>
      <c r="B9" s="5">
        <v>374436.59854863706</v>
      </c>
      <c r="C9" s="26">
        <v>370618.87635733705</v>
      </c>
      <c r="D9" s="5">
        <v>745055.47490597412</v>
      </c>
      <c r="E9" s="26">
        <v>143759.25376919727</v>
      </c>
      <c r="F9" s="5">
        <v>139659.61421294516</v>
      </c>
      <c r="G9" s="26">
        <v>283418.86798214243</v>
      </c>
      <c r="H9" s="5">
        <v>564730.80916615424</v>
      </c>
      <c r="I9" s="26">
        <v>547300.3872526472</v>
      </c>
      <c r="J9" s="5">
        <v>1112031.1964188013</v>
      </c>
      <c r="K9" s="26">
        <v>548596.21240600827</v>
      </c>
      <c r="L9" s="5">
        <v>547690.03790036147</v>
      </c>
      <c r="M9" s="26">
        <v>1096286.2503063697</v>
      </c>
      <c r="N9" s="5">
        <v>309033.53629950708</v>
      </c>
      <c r="O9" s="26">
        <v>307581.91986913624</v>
      </c>
      <c r="P9" s="5">
        <v>616615.45616864332</v>
      </c>
    </row>
    <row r="10" spans="1:16" x14ac:dyDescent="0.25">
      <c r="A10" s="38" t="s">
        <v>12</v>
      </c>
      <c r="B10" s="5">
        <v>318427.27848267177</v>
      </c>
      <c r="C10" s="26">
        <v>319383.39445272338</v>
      </c>
      <c r="D10" s="5">
        <v>637810.67293539515</v>
      </c>
      <c r="E10" s="26">
        <v>135641.35354947625</v>
      </c>
      <c r="F10" s="5">
        <v>129292.83152800782</v>
      </c>
      <c r="G10" s="26">
        <v>264934.18507748406</v>
      </c>
      <c r="H10" s="5">
        <v>605582.07517342945</v>
      </c>
      <c r="I10" s="26">
        <v>582249.35789496067</v>
      </c>
      <c r="J10" s="5">
        <v>1187831.43306839</v>
      </c>
      <c r="K10" s="26">
        <v>483885.23707285692</v>
      </c>
      <c r="L10" s="5">
        <v>486048.1227576785</v>
      </c>
      <c r="M10" s="26">
        <v>969933.35983053548</v>
      </c>
      <c r="N10" s="5">
        <v>264946.12973263254</v>
      </c>
      <c r="O10" s="26">
        <v>263728.43743383203</v>
      </c>
      <c r="P10" s="5">
        <v>528674.56716646464</v>
      </c>
    </row>
    <row r="11" spans="1:16" x14ac:dyDescent="0.25">
      <c r="A11" s="38" t="s">
        <v>13</v>
      </c>
      <c r="B11" s="5">
        <v>215090.03221361493</v>
      </c>
      <c r="C11" s="26">
        <v>230461.7561844234</v>
      </c>
      <c r="D11" s="5">
        <v>445551.78839803836</v>
      </c>
      <c r="E11" s="26">
        <v>105271.39337421166</v>
      </c>
      <c r="F11" s="5">
        <v>104915.06111161846</v>
      </c>
      <c r="G11" s="26">
        <v>210186.45448583012</v>
      </c>
      <c r="H11" s="5">
        <v>564545.4787779589</v>
      </c>
      <c r="I11" s="26">
        <v>552905.74785318784</v>
      </c>
      <c r="J11" s="5">
        <v>1117451.2266311469</v>
      </c>
      <c r="K11" s="26">
        <v>362469.57798015501</v>
      </c>
      <c r="L11" s="5">
        <v>391279.93928709836</v>
      </c>
      <c r="M11" s="26">
        <v>753749.51726725337</v>
      </c>
      <c r="N11" s="5">
        <v>195661.93835056279</v>
      </c>
      <c r="O11" s="26">
        <v>207980.3364092781</v>
      </c>
      <c r="P11" s="5">
        <v>403642.27475984092</v>
      </c>
    </row>
    <row r="12" spans="1:16" x14ac:dyDescent="0.25">
      <c r="A12" s="38" t="s">
        <v>14</v>
      </c>
      <c r="B12" s="5">
        <v>149510.4583779822</v>
      </c>
      <c r="C12" s="26">
        <v>168580.10333173</v>
      </c>
      <c r="D12" s="5">
        <v>318090.5617097122</v>
      </c>
      <c r="E12" s="26">
        <v>84713.628174477359</v>
      </c>
      <c r="F12" s="5">
        <v>88441.900903934598</v>
      </c>
      <c r="G12" s="26">
        <v>173155.52907841196</v>
      </c>
      <c r="H12" s="5">
        <v>565351.37572184089</v>
      </c>
      <c r="I12" s="26">
        <v>522988.83961887663</v>
      </c>
      <c r="J12" s="5">
        <v>1088340.2153407175</v>
      </c>
      <c r="K12" s="26">
        <v>282006.51546187449</v>
      </c>
      <c r="L12" s="5">
        <v>313876.42706144846</v>
      </c>
      <c r="M12" s="26">
        <v>595882.942523323</v>
      </c>
      <c r="N12" s="5">
        <v>144499.50305874675</v>
      </c>
      <c r="O12" s="26">
        <v>169731.68758479858</v>
      </c>
      <c r="P12" s="5">
        <v>314231.19064354536</v>
      </c>
    </row>
    <row r="13" spans="1:16" x14ac:dyDescent="0.25">
      <c r="A13" s="38" t="s">
        <v>15</v>
      </c>
      <c r="B13" s="5">
        <v>117200.66041457091</v>
      </c>
      <c r="C13" s="26">
        <v>157782.95449811034</v>
      </c>
      <c r="D13" s="5">
        <v>274983.61491268128</v>
      </c>
      <c r="E13" s="26">
        <v>71693.894250778685</v>
      </c>
      <c r="F13" s="5">
        <v>84262.872285445774</v>
      </c>
      <c r="G13" s="26">
        <v>155956.76653622446</v>
      </c>
      <c r="H13" s="5">
        <v>510339.87145565462</v>
      </c>
      <c r="I13" s="26">
        <v>483565.48667762661</v>
      </c>
      <c r="J13" s="5">
        <v>993905.35813328123</v>
      </c>
      <c r="K13" s="26">
        <v>225031.84372357509</v>
      </c>
      <c r="L13" s="5">
        <v>284988.555883219</v>
      </c>
      <c r="M13" s="26">
        <v>510020.39960679412</v>
      </c>
      <c r="N13" s="5">
        <v>108106.14024550919</v>
      </c>
      <c r="O13" s="26">
        <v>150297.7717670268</v>
      </c>
      <c r="P13" s="5">
        <v>258403.91201253599</v>
      </c>
    </row>
    <row r="14" spans="1:16" x14ac:dyDescent="0.25">
      <c r="A14" s="38" t="s">
        <v>16</v>
      </c>
      <c r="B14" s="5">
        <v>102522.01479580611</v>
      </c>
      <c r="C14" s="26">
        <v>154807.76802101525</v>
      </c>
      <c r="D14" s="5">
        <v>257329.78281682136</v>
      </c>
      <c r="E14" s="26">
        <v>64480.930555074978</v>
      </c>
      <c r="F14" s="5">
        <v>78937.230327330384</v>
      </c>
      <c r="G14" s="26">
        <v>143418.16088240535</v>
      </c>
      <c r="H14" s="5">
        <v>429372.79964721616</v>
      </c>
      <c r="I14" s="26">
        <v>416276.81845713017</v>
      </c>
      <c r="J14" s="5">
        <v>845649.61810434633</v>
      </c>
      <c r="K14" s="26">
        <v>185115.71265152443</v>
      </c>
      <c r="L14" s="5">
        <v>260014.31956746671</v>
      </c>
      <c r="M14" s="26">
        <v>445130.03221899114</v>
      </c>
      <c r="N14" s="5">
        <v>88610.363783914145</v>
      </c>
      <c r="O14" s="26">
        <v>133733.7641088221</v>
      </c>
      <c r="P14" s="5">
        <v>222344.12789273623</v>
      </c>
    </row>
    <row r="15" spans="1:16" x14ac:dyDescent="0.25">
      <c r="A15" s="38" t="s">
        <v>17</v>
      </c>
      <c r="B15" s="5">
        <v>91883.749331833184</v>
      </c>
      <c r="C15" s="26">
        <v>147569.13698797917</v>
      </c>
      <c r="D15" s="5">
        <v>239452.88631981236</v>
      </c>
      <c r="E15" s="26">
        <v>56342.698173151424</v>
      </c>
      <c r="F15" s="5">
        <v>67937.558978352259</v>
      </c>
      <c r="G15" s="26">
        <v>124280.25715150368</v>
      </c>
      <c r="H15" s="5">
        <v>361706.16561656602</v>
      </c>
      <c r="I15" s="26">
        <v>351422.82983727235</v>
      </c>
      <c r="J15" s="5">
        <v>713128.99545383838</v>
      </c>
      <c r="K15" s="26">
        <v>162273.7351096817</v>
      </c>
      <c r="L15" s="5">
        <v>233583.83649359428</v>
      </c>
      <c r="M15" s="26">
        <v>395857.57160327595</v>
      </c>
      <c r="N15" s="5">
        <v>73871.733439576477</v>
      </c>
      <c r="O15" s="26">
        <v>117179.82072331314</v>
      </c>
      <c r="P15" s="5">
        <v>191051.5541628896</v>
      </c>
    </row>
    <row r="16" spans="1:16" x14ac:dyDescent="0.25">
      <c r="A16" s="38" t="s">
        <v>18</v>
      </c>
      <c r="B16" s="5">
        <v>82213.099987682392</v>
      </c>
      <c r="C16" s="26">
        <v>134403.16351325173</v>
      </c>
      <c r="D16" s="5">
        <v>216616.26350093412</v>
      </c>
      <c r="E16" s="26">
        <v>48396.722317877589</v>
      </c>
      <c r="F16" s="5">
        <v>58432.813549433085</v>
      </c>
      <c r="G16" s="26">
        <v>106829.53586731068</v>
      </c>
      <c r="H16" s="5">
        <v>296839.27811591211</v>
      </c>
      <c r="I16" s="26">
        <v>292367.81383542076</v>
      </c>
      <c r="J16" s="5">
        <v>589207.09195133287</v>
      </c>
      <c r="K16" s="26">
        <v>137314.29440149845</v>
      </c>
      <c r="L16" s="5">
        <v>195735.7275970336</v>
      </c>
      <c r="M16" s="26">
        <v>333050.02199853206</v>
      </c>
      <c r="N16" s="5">
        <v>61575.747604959382</v>
      </c>
      <c r="O16" s="26">
        <v>99094.259760956338</v>
      </c>
      <c r="P16" s="5">
        <v>160670.00736591572</v>
      </c>
    </row>
    <row r="17" spans="1:16" x14ac:dyDescent="0.25">
      <c r="A17" s="38" t="s">
        <v>19</v>
      </c>
      <c r="B17" s="5">
        <v>66056.870098825006</v>
      </c>
      <c r="C17" s="26">
        <v>107500.32384759324</v>
      </c>
      <c r="D17" s="5">
        <v>173557.19394641824</v>
      </c>
      <c r="E17" s="26">
        <v>38090.332951974851</v>
      </c>
      <c r="F17" s="5">
        <v>48633.370853398133</v>
      </c>
      <c r="G17" s="26">
        <v>86723.703805372992</v>
      </c>
      <c r="H17" s="5">
        <v>222139.61555864813</v>
      </c>
      <c r="I17" s="26">
        <v>223318.72866372037</v>
      </c>
      <c r="J17" s="5">
        <v>445458.3442223685</v>
      </c>
      <c r="K17" s="26">
        <v>113508.11607112775</v>
      </c>
      <c r="L17" s="5">
        <v>161941.19304671237</v>
      </c>
      <c r="M17" s="26">
        <v>275449.30911784014</v>
      </c>
      <c r="N17" s="5">
        <v>50761.902227515056</v>
      </c>
      <c r="O17" s="26">
        <v>83658.570352816954</v>
      </c>
      <c r="P17" s="5">
        <v>134420.47258033202</v>
      </c>
    </row>
    <row r="18" spans="1:16" x14ac:dyDescent="0.25">
      <c r="A18" s="38" t="s">
        <v>20</v>
      </c>
      <c r="B18" s="5">
        <v>47785.244405563579</v>
      </c>
      <c r="C18" s="26">
        <v>86790.322253887527</v>
      </c>
      <c r="D18" s="5">
        <v>134575.56665945111</v>
      </c>
      <c r="E18" s="26">
        <v>26258.639184489977</v>
      </c>
      <c r="F18" s="5">
        <v>38278.63778473813</v>
      </c>
      <c r="G18" s="26">
        <v>64537.276969228107</v>
      </c>
      <c r="H18" s="5">
        <v>150680.31176562363</v>
      </c>
      <c r="I18" s="26">
        <v>169059.80831183321</v>
      </c>
      <c r="J18" s="5">
        <v>319740.12007745681</v>
      </c>
      <c r="K18" s="26">
        <v>83098.10073820145</v>
      </c>
      <c r="L18" s="5">
        <v>134680.67762639764</v>
      </c>
      <c r="M18" s="26">
        <v>217778.7783645991</v>
      </c>
      <c r="N18" s="5">
        <v>36323.584052620456</v>
      </c>
      <c r="O18" s="26">
        <v>65197.812194686194</v>
      </c>
      <c r="P18" s="5">
        <v>101521.39624730665</v>
      </c>
    </row>
    <row r="19" spans="1:16" x14ac:dyDescent="0.25">
      <c r="A19" s="38" t="s">
        <v>21</v>
      </c>
      <c r="B19" s="5">
        <v>36575.40419096675</v>
      </c>
      <c r="C19" s="26">
        <v>72436.190721334613</v>
      </c>
      <c r="D19" s="5">
        <v>109011.59491230137</v>
      </c>
      <c r="E19" s="26">
        <v>17640.488160975648</v>
      </c>
      <c r="F19" s="5">
        <v>27348.636739725647</v>
      </c>
      <c r="G19" s="26">
        <v>44989.124900701296</v>
      </c>
      <c r="H19" s="5">
        <v>93969.643130224809</v>
      </c>
      <c r="I19" s="26">
        <v>116984.9494816036</v>
      </c>
      <c r="J19" s="5">
        <v>210954.59261182841</v>
      </c>
      <c r="K19" s="26">
        <v>54084.007217958904</v>
      </c>
      <c r="L19" s="5">
        <v>96270.398960386345</v>
      </c>
      <c r="M19" s="26">
        <v>150354.40617834526</v>
      </c>
      <c r="N19" s="5">
        <v>24838.870717835387</v>
      </c>
      <c r="O19" s="26">
        <v>50340.972310209858</v>
      </c>
      <c r="P19" s="5">
        <v>75179.843028045245</v>
      </c>
    </row>
    <row r="20" spans="1:16" x14ac:dyDescent="0.25">
      <c r="A20" s="38" t="s">
        <v>22</v>
      </c>
      <c r="B20" s="5">
        <v>28474.319494757965</v>
      </c>
      <c r="C20" s="26">
        <v>59226.079058749572</v>
      </c>
      <c r="D20" s="5">
        <v>87700.398553507534</v>
      </c>
      <c r="E20" s="26">
        <v>10315.645986877214</v>
      </c>
      <c r="F20" s="5">
        <v>16571.793713305327</v>
      </c>
      <c r="G20" s="26">
        <v>26887.439700182542</v>
      </c>
      <c r="H20" s="5">
        <v>50191.265094946342</v>
      </c>
      <c r="I20" s="26">
        <v>60559.353423700675</v>
      </c>
      <c r="J20" s="5">
        <v>110750.61851864701</v>
      </c>
      <c r="K20" s="26">
        <v>35280.528997707515</v>
      </c>
      <c r="L20" s="5">
        <v>64318.454471768826</v>
      </c>
      <c r="M20" s="26">
        <v>99598.983469476341</v>
      </c>
      <c r="N20" s="5">
        <v>18163.168955657715</v>
      </c>
      <c r="O20" s="26">
        <v>43319.951531753795</v>
      </c>
      <c r="P20" s="5">
        <v>61483.120487411506</v>
      </c>
    </row>
    <row r="21" spans="1:16" ht="15.75" thickBot="1" x14ac:dyDescent="0.3">
      <c r="A21" s="38" t="s">
        <v>23</v>
      </c>
      <c r="B21" s="5">
        <v>19180.428290990239</v>
      </c>
      <c r="C21" s="26">
        <v>40704.482972084006</v>
      </c>
      <c r="D21" s="5">
        <v>59884.911263074246</v>
      </c>
      <c r="E21" s="26">
        <v>6307.4389461619912</v>
      </c>
      <c r="F21" s="5">
        <v>12696.389946121479</v>
      </c>
      <c r="G21" s="26">
        <v>19003.828892283469</v>
      </c>
      <c r="H21" s="5">
        <v>34228.891935349944</v>
      </c>
      <c r="I21" s="26">
        <v>53138.017758459151</v>
      </c>
      <c r="J21" s="5">
        <v>87366.909693809095</v>
      </c>
      <c r="K21" s="26">
        <v>25586.904270988536</v>
      </c>
      <c r="L21" s="5">
        <v>51651.813208860112</v>
      </c>
      <c r="M21" s="26">
        <v>77238.717479848652</v>
      </c>
      <c r="N21" s="5">
        <v>18003.346038007159</v>
      </c>
      <c r="O21" s="26">
        <v>50862.399524015316</v>
      </c>
      <c r="P21" s="5">
        <v>68865.745562022479</v>
      </c>
    </row>
    <row r="22" spans="1:16" ht="15.75" thickBot="1" x14ac:dyDescent="0.3">
      <c r="A22" s="57" t="s">
        <v>6</v>
      </c>
      <c r="B22" s="12">
        <v>3208616.0597664234</v>
      </c>
      <c r="C22" s="58">
        <v>3578263.7332094098</v>
      </c>
      <c r="D22" s="12">
        <v>6786879.7929758346</v>
      </c>
      <c r="E22" s="58">
        <v>1353077.8665568626</v>
      </c>
      <c r="F22" s="12">
        <v>1433679.3176533557</v>
      </c>
      <c r="G22" s="58">
        <v>2786757.184210218</v>
      </c>
      <c r="H22" s="12">
        <v>6515184.8883888144</v>
      </c>
      <c r="I22" s="58">
        <v>6399631.8534653811</v>
      </c>
      <c r="J22" s="12">
        <v>12914816.741854195</v>
      </c>
      <c r="K22" s="58">
        <v>5102006.6591001051</v>
      </c>
      <c r="L22" s="12">
        <v>5592427.7421811717</v>
      </c>
      <c r="M22" s="58">
        <v>10694434.401281279</v>
      </c>
      <c r="N22" s="12">
        <v>2649113.228773097</v>
      </c>
      <c r="O22" s="58">
        <v>2981351.2683609752</v>
      </c>
      <c r="P22" s="12">
        <v>5630464.4971340736</v>
      </c>
    </row>
    <row r="24" spans="1:16" ht="15.75" thickBot="1" x14ac:dyDescent="0.3"/>
    <row r="25" spans="1:16" ht="15.75" thickBot="1" x14ac:dyDescent="0.3">
      <c r="A25" s="72"/>
      <c r="B25" s="69" t="s">
        <v>83</v>
      </c>
      <c r="C25" s="70"/>
      <c r="D25" s="71"/>
      <c r="E25" s="69" t="s">
        <v>84</v>
      </c>
      <c r="F25" s="70"/>
      <c r="G25" s="71"/>
      <c r="H25" s="69" t="s">
        <v>85</v>
      </c>
      <c r="I25" s="70"/>
      <c r="J25" s="71"/>
      <c r="K25" s="69" t="s">
        <v>86</v>
      </c>
      <c r="L25" s="70"/>
      <c r="M25" s="71"/>
      <c r="N25" s="69" t="s">
        <v>3</v>
      </c>
      <c r="O25" s="70"/>
      <c r="P25" s="71"/>
    </row>
    <row r="26" spans="1:16" ht="15.75" thickBot="1" x14ac:dyDescent="0.3">
      <c r="A26" s="60"/>
      <c r="B26" s="2" t="s">
        <v>4</v>
      </c>
      <c r="C26" s="25" t="s">
        <v>5</v>
      </c>
      <c r="D26" s="2" t="s">
        <v>6</v>
      </c>
      <c r="E26" s="25" t="s">
        <v>4</v>
      </c>
      <c r="F26" s="2" t="s">
        <v>5</v>
      </c>
      <c r="G26" s="25" t="s">
        <v>6</v>
      </c>
      <c r="H26" s="2" t="s">
        <v>4</v>
      </c>
      <c r="I26" s="25" t="s">
        <v>5</v>
      </c>
      <c r="J26" s="2" t="s">
        <v>6</v>
      </c>
      <c r="K26" s="25" t="s">
        <v>4</v>
      </c>
      <c r="L26" s="2" t="s">
        <v>5</v>
      </c>
      <c r="M26" s="25" t="s">
        <v>6</v>
      </c>
      <c r="N26" s="2" t="s">
        <v>4</v>
      </c>
      <c r="O26" s="25" t="s">
        <v>5</v>
      </c>
      <c r="P26" s="2" t="s">
        <v>6</v>
      </c>
    </row>
    <row r="27" spans="1:16" x14ac:dyDescent="0.25">
      <c r="A27" s="38" t="s">
        <v>7</v>
      </c>
      <c r="B27" s="5">
        <v>245728.96801259054</v>
      </c>
      <c r="C27" s="26">
        <v>241256.0412117127</v>
      </c>
      <c r="D27" s="5">
        <v>486985.00922430324</v>
      </c>
      <c r="E27" s="26">
        <v>54070.88519687533</v>
      </c>
      <c r="F27" s="5">
        <v>52999.61541245933</v>
      </c>
      <c r="G27" s="26">
        <v>107070.50060933466</v>
      </c>
      <c r="H27" s="5">
        <v>206209.79768001247</v>
      </c>
      <c r="I27" s="26">
        <v>201791.64596177859</v>
      </c>
      <c r="J27" s="5">
        <v>408001.44364179106</v>
      </c>
      <c r="K27" s="26">
        <v>287330.35254603205</v>
      </c>
      <c r="L27" s="5">
        <v>279653.64130707079</v>
      </c>
      <c r="M27" s="26">
        <v>566983.9938531029</v>
      </c>
      <c r="N27" s="5">
        <v>2892219.317552242</v>
      </c>
      <c r="O27" s="26">
        <v>2827110.0053849802</v>
      </c>
      <c r="P27" s="5">
        <v>5719329.3229372222</v>
      </c>
    </row>
    <row r="28" spans="1:16" x14ac:dyDescent="0.25">
      <c r="A28" s="38" t="s">
        <v>8</v>
      </c>
      <c r="B28" s="5">
        <v>220345.20912282015</v>
      </c>
      <c r="C28" s="26">
        <v>216344.29917527304</v>
      </c>
      <c r="D28" s="5">
        <v>436689.50829809322</v>
      </c>
      <c r="E28" s="26">
        <v>52485.687336954623</v>
      </c>
      <c r="F28" s="5">
        <v>51837.952138825298</v>
      </c>
      <c r="G28" s="26">
        <v>104323.63947577993</v>
      </c>
      <c r="H28" s="5">
        <v>186983.99822357524</v>
      </c>
      <c r="I28" s="26">
        <v>184388.76331419661</v>
      </c>
      <c r="J28" s="5">
        <v>371372.76153777185</v>
      </c>
      <c r="K28" s="26">
        <v>268487.63346292957</v>
      </c>
      <c r="L28" s="5">
        <v>263965.19258723623</v>
      </c>
      <c r="M28" s="26">
        <v>532452.82605016581</v>
      </c>
      <c r="N28" s="5">
        <v>2692433.1921174093</v>
      </c>
      <c r="O28" s="26">
        <v>2644277.2886843062</v>
      </c>
      <c r="P28" s="5">
        <v>5336710.4808017155</v>
      </c>
    </row>
    <row r="29" spans="1:16" x14ac:dyDescent="0.25">
      <c r="A29" s="38" t="s">
        <v>9</v>
      </c>
      <c r="B29" s="5">
        <v>217024.26501226096</v>
      </c>
      <c r="C29" s="26">
        <v>215075.40944916991</v>
      </c>
      <c r="D29" s="5">
        <v>432099.67446143087</v>
      </c>
      <c r="E29" s="26">
        <v>57587.356954175542</v>
      </c>
      <c r="F29" s="5">
        <v>56649.298747819979</v>
      </c>
      <c r="G29" s="26">
        <v>114236.65570199552</v>
      </c>
      <c r="H29" s="5">
        <v>177424.48421352555</v>
      </c>
      <c r="I29" s="26">
        <v>173943.40085118054</v>
      </c>
      <c r="J29" s="5">
        <v>351367.88506470609</v>
      </c>
      <c r="K29" s="26">
        <v>262719.1872579449</v>
      </c>
      <c r="L29" s="5">
        <v>257444.62014577881</v>
      </c>
      <c r="M29" s="26">
        <v>520163.80740372371</v>
      </c>
      <c r="N29" s="5">
        <v>2580228.8374677091</v>
      </c>
      <c r="O29" s="26">
        <v>2543496.6998575884</v>
      </c>
      <c r="P29" s="5">
        <v>5123725.5373252975</v>
      </c>
    </row>
    <row r="30" spans="1:16" x14ac:dyDescent="0.25">
      <c r="A30" s="38" t="s">
        <v>10</v>
      </c>
      <c r="B30" s="5">
        <v>223799.27831648008</v>
      </c>
      <c r="C30" s="26">
        <v>222542.58686611787</v>
      </c>
      <c r="D30" s="5">
        <v>446341.86518259795</v>
      </c>
      <c r="E30" s="26">
        <v>61466.222336853483</v>
      </c>
      <c r="F30" s="5">
        <v>59110.139859255534</v>
      </c>
      <c r="G30" s="26">
        <v>120576.36219610902</v>
      </c>
      <c r="H30" s="5">
        <v>175882.96066431716</v>
      </c>
      <c r="I30" s="26">
        <v>169732.74569548003</v>
      </c>
      <c r="J30" s="5">
        <v>345615.70635979716</v>
      </c>
      <c r="K30" s="26">
        <v>264094.93617003382</v>
      </c>
      <c r="L30" s="5">
        <v>258788.1666554815</v>
      </c>
      <c r="M30" s="26">
        <v>522883.10282551532</v>
      </c>
      <c r="N30" s="5">
        <v>2624165.6681569684</v>
      </c>
      <c r="O30" s="26">
        <v>2593394.8296885691</v>
      </c>
      <c r="P30" s="5">
        <v>5217560.497845538</v>
      </c>
    </row>
    <row r="31" spans="1:16" x14ac:dyDescent="0.25">
      <c r="A31" s="38" t="s">
        <v>11</v>
      </c>
      <c r="B31" s="5">
        <v>219396.544493764</v>
      </c>
      <c r="C31" s="26">
        <v>210804.52104361317</v>
      </c>
      <c r="D31" s="5">
        <v>430201.06553737714</v>
      </c>
      <c r="E31" s="26">
        <v>58796.33416580881</v>
      </c>
      <c r="F31" s="5">
        <v>54492.374458152473</v>
      </c>
      <c r="G31" s="26">
        <v>113288.70862396128</v>
      </c>
      <c r="H31" s="5">
        <v>178452.48012765642</v>
      </c>
      <c r="I31" s="26">
        <v>166890.24762415315</v>
      </c>
      <c r="J31" s="5">
        <v>345342.72775180958</v>
      </c>
      <c r="K31" s="26">
        <v>265627.42119576043</v>
      </c>
      <c r="L31" s="5">
        <v>259250.21880047108</v>
      </c>
      <c r="M31" s="26">
        <v>524877.63999623153</v>
      </c>
      <c r="N31" s="5">
        <v>2662829.1901724935</v>
      </c>
      <c r="O31" s="26">
        <v>2604288.1975188171</v>
      </c>
      <c r="P31" s="5">
        <v>5267117.3876913106</v>
      </c>
    </row>
    <row r="32" spans="1:16" x14ac:dyDescent="0.25">
      <c r="A32" s="38" t="s">
        <v>12</v>
      </c>
      <c r="B32" s="5">
        <v>208258.7400009078</v>
      </c>
      <c r="C32" s="26">
        <v>192492.48798505301</v>
      </c>
      <c r="D32" s="5">
        <v>400751.22798596078</v>
      </c>
      <c r="E32" s="26">
        <v>55580.176916565339</v>
      </c>
      <c r="F32" s="5">
        <v>49729.767898146245</v>
      </c>
      <c r="G32" s="26">
        <v>105309.94481471158</v>
      </c>
      <c r="H32" s="5">
        <v>174382.45284082901</v>
      </c>
      <c r="I32" s="26">
        <v>155877.22959179163</v>
      </c>
      <c r="J32" s="5">
        <v>330259.68243262067</v>
      </c>
      <c r="K32" s="26">
        <v>268392.32586932601</v>
      </c>
      <c r="L32" s="5">
        <v>260634.06087245699</v>
      </c>
      <c r="M32" s="26">
        <v>529026.386741783</v>
      </c>
      <c r="N32" s="5">
        <v>2515095.7696386948</v>
      </c>
      <c r="O32" s="26">
        <v>2439435.6904146504</v>
      </c>
      <c r="P32" s="5">
        <v>4954531.4600533452</v>
      </c>
    </row>
    <row r="33" spans="1:16" x14ac:dyDescent="0.25">
      <c r="A33" s="38" t="s">
        <v>13</v>
      </c>
      <c r="B33" s="5">
        <v>163946.79113767107</v>
      </c>
      <c r="C33" s="26">
        <v>157424.29213929307</v>
      </c>
      <c r="D33" s="5">
        <v>321371.08327696414</v>
      </c>
      <c r="E33" s="26">
        <v>44675.914632861335</v>
      </c>
      <c r="F33" s="5">
        <v>40822.460916401767</v>
      </c>
      <c r="G33" s="26">
        <v>85498.375549263103</v>
      </c>
      <c r="H33" s="5">
        <v>145091.59644018716</v>
      </c>
      <c r="I33" s="26">
        <v>128405.358140419</v>
      </c>
      <c r="J33" s="5">
        <v>273496.95458060619</v>
      </c>
      <c r="K33" s="26">
        <v>237475.79711218062</v>
      </c>
      <c r="L33" s="5">
        <v>241858.98783980688</v>
      </c>
      <c r="M33" s="26">
        <v>479334.7849519875</v>
      </c>
      <c r="N33" s="5">
        <v>2034228.5200194034</v>
      </c>
      <c r="O33" s="26">
        <v>2056053.9398815271</v>
      </c>
      <c r="P33" s="5">
        <v>4090282.4599009305</v>
      </c>
    </row>
    <row r="34" spans="1:16" x14ac:dyDescent="0.25">
      <c r="A34" s="38" t="s">
        <v>14</v>
      </c>
      <c r="B34" s="5">
        <v>129700.27484343958</v>
      </c>
      <c r="C34" s="26">
        <v>132017.73830976948</v>
      </c>
      <c r="D34" s="5">
        <v>261718.01315320906</v>
      </c>
      <c r="E34" s="26">
        <v>36830.430538550587</v>
      </c>
      <c r="F34" s="5">
        <v>35125.194468113652</v>
      </c>
      <c r="G34" s="26">
        <v>71955.625006664239</v>
      </c>
      <c r="H34" s="5">
        <v>126045.55471397623</v>
      </c>
      <c r="I34" s="26">
        <v>110822.69645240218</v>
      </c>
      <c r="J34" s="5">
        <v>236868.25116637841</v>
      </c>
      <c r="K34" s="26">
        <v>221030.41981075029</v>
      </c>
      <c r="L34" s="5">
        <v>221944.23941444029</v>
      </c>
      <c r="M34" s="26">
        <v>442974.65922519058</v>
      </c>
      <c r="N34" s="5">
        <v>1739688.1607016381</v>
      </c>
      <c r="O34" s="26">
        <v>1763528.8271455138</v>
      </c>
      <c r="P34" s="5">
        <v>3503216.9878471522</v>
      </c>
    </row>
    <row r="35" spans="1:16" x14ac:dyDescent="0.25">
      <c r="A35" s="38" t="s">
        <v>15</v>
      </c>
      <c r="B35" s="5">
        <v>103881.20925352181</v>
      </c>
      <c r="C35" s="26">
        <v>121658.72496669574</v>
      </c>
      <c r="D35" s="5">
        <v>225539.93422021755</v>
      </c>
      <c r="E35" s="26">
        <v>32343.690727917747</v>
      </c>
      <c r="F35" s="5">
        <v>34501.360300107845</v>
      </c>
      <c r="G35" s="26">
        <v>66845.051028025598</v>
      </c>
      <c r="H35" s="5">
        <v>107894.2663967604</v>
      </c>
      <c r="I35" s="26">
        <v>104129.43004407885</v>
      </c>
      <c r="J35" s="5">
        <v>212023.69644083927</v>
      </c>
      <c r="K35" s="26">
        <v>205594.89691027565</v>
      </c>
      <c r="L35" s="5">
        <v>218548.49922395012</v>
      </c>
      <c r="M35" s="26">
        <v>424143.39613422577</v>
      </c>
      <c r="N35" s="5">
        <v>1482086.473378564</v>
      </c>
      <c r="O35" s="26">
        <v>1639735.6556462611</v>
      </c>
      <c r="P35" s="5">
        <v>3121822.1290248251</v>
      </c>
    </row>
    <row r="36" spans="1:16" x14ac:dyDescent="0.25">
      <c r="A36" s="38" t="s">
        <v>16</v>
      </c>
      <c r="B36" s="5">
        <v>87737.868970195588</v>
      </c>
      <c r="C36" s="26">
        <v>107667.11781102604</v>
      </c>
      <c r="D36" s="5">
        <v>195404.98678122164</v>
      </c>
      <c r="E36" s="26">
        <v>29207.480971096855</v>
      </c>
      <c r="F36" s="5">
        <v>32796.116029620644</v>
      </c>
      <c r="G36" s="26">
        <v>62003.597000717498</v>
      </c>
      <c r="H36" s="5">
        <v>98015.897750985983</v>
      </c>
      <c r="I36" s="26">
        <v>93836.693105534185</v>
      </c>
      <c r="J36" s="5">
        <v>191852.59085652017</v>
      </c>
      <c r="K36" s="26">
        <v>185804.18330044311</v>
      </c>
      <c r="L36" s="5">
        <v>204533.40371788101</v>
      </c>
      <c r="M36" s="26">
        <v>390337.58701832412</v>
      </c>
      <c r="N36" s="5">
        <v>1270867.2524262574</v>
      </c>
      <c r="O36" s="26">
        <v>1482603.2311458266</v>
      </c>
      <c r="P36" s="5">
        <v>2753470.483572084</v>
      </c>
    </row>
    <row r="37" spans="1:16" x14ac:dyDescent="0.25">
      <c r="A37" s="38" t="s">
        <v>17</v>
      </c>
      <c r="B37" s="5">
        <v>74363.529916528641</v>
      </c>
      <c r="C37" s="26">
        <v>88386.548229542517</v>
      </c>
      <c r="D37" s="5">
        <v>162750.07814607117</v>
      </c>
      <c r="E37" s="26">
        <v>25182.154763877003</v>
      </c>
      <c r="F37" s="5">
        <v>28559.145029696789</v>
      </c>
      <c r="G37" s="26">
        <v>53741.299793573795</v>
      </c>
      <c r="H37" s="5">
        <v>88032.749512011345</v>
      </c>
      <c r="I37" s="26">
        <v>79933.85497825226</v>
      </c>
      <c r="J37" s="5">
        <v>167966.60449026362</v>
      </c>
      <c r="K37" s="26">
        <v>156284.84563871991</v>
      </c>
      <c r="L37" s="5">
        <v>173216.48974337825</v>
      </c>
      <c r="M37" s="26">
        <v>329501.33538209816</v>
      </c>
      <c r="N37" s="5">
        <v>1089941.3615019456</v>
      </c>
      <c r="O37" s="26">
        <v>1287789.2210013811</v>
      </c>
      <c r="P37" s="5">
        <v>2377730.5825033267</v>
      </c>
    </row>
    <row r="38" spans="1:16" x14ac:dyDescent="0.25">
      <c r="A38" s="38" t="s">
        <v>18</v>
      </c>
      <c r="B38" s="5">
        <v>60563.799408709878</v>
      </c>
      <c r="C38" s="26">
        <v>70535.293433178071</v>
      </c>
      <c r="D38" s="5">
        <v>131099.09284188796</v>
      </c>
      <c r="E38" s="26">
        <v>22219.000052519827</v>
      </c>
      <c r="F38" s="5">
        <v>25439.882375921414</v>
      </c>
      <c r="G38" s="26">
        <v>47658.88242844124</v>
      </c>
      <c r="H38" s="5">
        <v>72955.67355178688</v>
      </c>
      <c r="I38" s="26">
        <v>67488.091807170043</v>
      </c>
      <c r="J38" s="5">
        <v>140443.76535895694</v>
      </c>
      <c r="K38" s="26">
        <v>125729.11871423699</v>
      </c>
      <c r="L38" s="5">
        <v>143085.94279515825</v>
      </c>
      <c r="M38" s="26">
        <v>268815.06150939525</v>
      </c>
      <c r="N38" s="5">
        <v>907806.73415518354</v>
      </c>
      <c r="O38" s="26">
        <v>1086582.9886675235</v>
      </c>
      <c r="P38" s="5">
        <v>1994389.7228227071</v>
      </c>
    </row>
    <row r="39" spans="1:16" x14ac:dyDescent="0.25">
      <c r="A39" s="38" t="s">
        <v>19</v>
      </c>
      <c r="B39" s="5">
        <v>47164.068303548804</v>
      </c>
      <c r="C39" s="26">
        <v>56742.676066782049</v>
      </c>
      <c r="D39" s="5">
        <v>103906.74437033085</v>
      </c>
      <c r="E39" s="26">
        <v>17680.033256753726</v>
      </c>
      <c r="F39" s="5">
        <v>21185.449649495651</v>
      </c>
      <c r="G39" s="26">
        <v>38865.482906249381</v>
      </c>
      <c r="H39" s="5">
        <v>51704.089240479494</v>
      </c>
      <c r="I39" s="26">
        <v>53140.159212010592</v>
      </c>
      <c r="J39" s="5">
        <v>104844.24845249008</v>
      </c>
      <c r="K39" s="26">
        <v>96815.915364807966</v>
      </c>
      <c r="L39" s="5">
        <v>110136.80977763052</v>
      </c>
      <c r="M39" s="26">
        <v>206952.72514243849</v>
      </c>
      <c r="N39" s="5">
        <v>703920.94307368074</v>
      </c>
      <c r="O39" s="26">
        <v>866257.28147015988</v>
      </c>
      <c r="P39" s="5">
        <v>1570178.2245438406</v>
      </c>
    </row>
    <row r="40" spans="1:16" x14ac:dyDescent="0.25">
      <c r="A40" s="38" t="s">
        <v>20</v>
      </c>
      <c r="B40" s="5">
        <v>31224.380097839436</v>
      </c>
      <c r="C40" s="26">
        <v>41811.63105424527</v>
      </c>
      <c r="D40" s="5">
        <v>73036.011152084713</v>
      </c>
      <c r="E40" s="26">
        <v>12436.327848714231</v>
      </c>
      <c r="F40" s="5">
        <v>17160.65748544383</v>
      </c>
      <c r="G40" s="26">
        <v>29596.98533415806</v>
      </c>
      <c r="H40" s="5">
        <v>35310.757904976985</v>
      </c>
      <c r="I40" s="26">
        <v>42300.933910241671</v>
      </c>
      <c r="J40" s="5">
        <v>77611.691815218655</v>
      </c>
      <c r="K40" s="26">
        <v>69673.860594303114</v>
      </c>
      <c r="L40" s="5">
        <v>88394.32707546647</v>
      </c>
      <c r="M40" s="26">
        <v>158068.18766976957</v>
      </c>
      <c r="N40" s="5">
        <v>492791.20659233292</v>
      </c>
      <c r="O40" s="26">
        <v>683674.80769694003</v>
      </c>
      <c r="P40" s="5">
        <v>1176466.0142892729</v>
      </c>
    </row>
    <row r="41" spans="1:16" x14ac:dyDescent="0.25">
      <c r="A41" s="38" t="s">
        <v>21</v>
      </c>
      <c r="B41" s="5">
        <v>20449.294864485146</v>
      </c>
      <c r="C41" s="26">
        <v>30867.947447152314</v>
      </c>
      <c r="D41" s="5">
        <v>51317.242311637456</v>
      </c>
      <c r="E41" s="26">
        <v>8704.1465148814896</v>
      </c>
      <c r="F41" s="5">
        <v>13139.998217233455</v>
      </c>
      <c r="G41" s="26">
        <v>21844.144732114946</v>
      </c>
      <c r="H41" s="5">
        <v>24314.511134428234</v>
      </c>
      <c r="I41" s="26">
        <v>33631.976323503965</v>
      </c>
      <c r="J41" s="5">
        <v>57946.487457932199</v>
      </c>
      <c r="K41" s="26">
        <v>47235.816732701445</v>
      </c>
      <c r="L41" s="5">
        <v>62429.716064266657</v>
      </c>
      <c r="M41" s="26">
        <v>109665.53279696809</v>
      </c>
      <c r="N41" s="5">
        <v>327812.18266445783</v>
      </c>
      <c r="O41" s="26">
        <v>503450.78626541654</v>
      </c>
      <c r="P41" s="5">
        <v>831262.96892987436</v>
      </c>
    </row>
    <row r="42" spans="1:16" x14ac:dyDescent="0.25">
      <c r="A42" s="38" t="s">
        <v>22</v>
      </c>
      <c r="B42" s="5">
        <v>12837.45179359163</v>
      </c>
      <c r="C42" s="26">
        <v>22800.57426145811</v>
      </c>
      <c r="D42" s="5">
        <v>35638.026055049741</v>
      </c>
      <c r="E42" s="26">
        <v>5166.6946366748352</v>
      </c>
      <c r="F42" s="5">
        <v>7506.8415667626205</v>
      </c>
      <c r="G42" s="26">
        <v>12673.536203437456</v>
      </c>
      <c r="H42" s="5">
        <v>12979.561347393281</v>
      </c>
      <c r="I42" s="26">
        <v>19363.242995088163</v>
      </c>
      <c r="J42" s="5">
        <v>32342.804342481446</v>
      </c>
      <c r="K42" s="26">
        <v>29214.684622123088</v>
      </c>
      <c r="L42" s="5">
        <v>34587.883078226056</v>
      </c>
      <c r="M42" s="26">
        <v>63802.567700349144</v>
      </c>
      <c r="N42" s="5">
        <v>202623.32092972958</v>
      </c>
      <c r="O42" s="26">
        <v>328254.17410081311</v>
      </c>
      <c r="P42" s="5">
        <v>530877.49503054272</v>
      </c>
    </row>
    <row r="43" spans="1:16" ht="15.75" thickBot="1" x14ac:dyDescent="0.3">
      <c r="A43" s="38" t="s">
        <v>23</v>
      </c>
      <c r="B43" s="5">
        <v>11550.834334866036</v>
      </c>
      <c r="C43" s="26">
        <v>22922.303331139123</v>
      </c>
      <c r="D43" s="5">
        <v>34473.137666005161</v>
      </c>
      <c r="E43" s="26">
        <v>3678.2362236211229</v>
      </c>
      <c r="F43" s="5">
        <v>7513.442085045991</v>
      </c>
      <c r="G43" s="26">
        <v>11191.678308667113</v>
      </c>
      <c r="H43" s="5">
        <v>9229.9460545497368</v>
      </c>
      <c r="I43" s="26">
        <v>19686.286446134232</v>
      </c>
      <c r="J43" s="5">
        <v>28916.232500683967</v>
      </c>
      <c r="K43" s="26">
        <v>19504.302032197076</v>
      </c>
      <c r="L43" s="5">
        <v>26835.719672342722</v>
      </c>
      <c r="M43" s="26">
        <v>46340.021704539802</v>
      </c>
      <c r="N43" s="5">
        <v>147270.32812673185</v>
      </c>
      <c r="O43" s="26">
        <v>286010.85494420212</v>
      </c>
      <c r="P43" s="5">
        <v>433281.18307093397</v>
      </c>
    </row>
    <row r="44" spans="1:16" ht="15.75" thickBot="1" x14ac:dyDescent="0.3">
      <c r="A44" s="57" t="s">
        <v>6</v>
      </c>
      <c r="B44" s="12">
        <v>2077972.5078832214</v>
      </c>
      <c r="C44" s="58">
        <v>2151350.1927812216</v>
      </c>
      <c r="D44" s="12">
        <v>4229322.700664443</v>
      </c>
      <c r="E44" s="58">
        <v>578110.77307470189</v>
      </c>
      <c r="F44" s="12">
        <v>588569.69663850253</v>
      </c>
      <c r="G44" s="58">
        <v>1166680.4697132045</v>
      </c>
      <c r="H44" s="12">
        <v>1870910.7777974519</v>
      </c>
      <c r="I44" s="58">
        <v>1805362.7564534161</v>
      </c>
      <c r="J44" s="12">
        <v>3676273.5342508671</v>
      </c>
      <c r="K44" s="58">
        <v>3011015.6973347659</v>
      </c>
      <c r="L44" s="12">
        <v>3105307.9187710434</v>
      </c>
      <c r="M44" s="58">
        <v>6116323.6161058089</v>
      </c>
      <c r="N44" s="12">
        <v>26366008.458675444</v>
      </c>
      <c r="O44" s="58">
        <v>27635944.479514476</v>
      </c>
      <c r="P44" s="12">
        <v>54001952.938189909</v>
      </c>
    </row>
  </sheetData>
  <mergeCells count="12">
    <mergeCell ref="N25:P25"/>
    <mergeCell ref="A3:A4"/>
    <mergeCell ref="B3:D3"/>
    <mergeCell ref="E3:G3"/>
    <mergeCell ref="H3:J3"/>
    <mergeCell ref="K3:M3"/>
    <mergeCell ref="N3:P3"/>
    <mergeCell ref="A25:A26"/>
    <mergeCell ref="B25:D25"/>
    <mergeCell ref="E25:G25"/>
    <mergeCell ref="H25:J25"/>
    <mergeCell ref="K25:M2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5:J28"/>
  <sheetViews>
    <sheetView workbookViewId="0">
      <selection activeCell="O30" sqref="O30"/>
    </sheetView>
  </sheetViews>
  <sheetFormatPr defaultRowHeight="15" x14ac:dyDescent="0.25"/>
  <sheetData>
    <row r="25" spans="1:10" x14ac:dyDescent="0.25">
      <c r="B25" t="s">
        <v>78</v>
      </c>
      <c r="C25" t="s">
        <v>79</v>
      </c>
      <c r="D25" t="s">
        <v>93</v>
      </c>
      <c r="E25" t="s">
        <v>81</v>
      </c>
      <c r="F25" t="s">
        <v>82</v>
      </c>
      <c r="G25" t="s">
        <v>83</v>
      </c>
      <c r="H25" t="s">
        <v>84</v>
      </c>
      <c r="I25" t="s">
        <v>85</v>
      </c>
      <c r="J25" t="s">
        <v>86</v>
      </c>
    </row>
    <row r="26" spans="1:10" x14ac:dyDescent="0.25">
      <c r="A26" t="s">
        <v>94</v>
      </c>
      <c r="B26" s="13">
        <v>3.690250500293307</v>
      </c>
      <c r="C26" s="13">
        <v>2.6615990884405032</v>
      </c>
      <c r="D26" s="13">
        <v>2.1147658086380043</v>
      </c>
      <c r="E26" s="13">
        <v>3.534625675814377</v>
      </c>
      <c r="F26" s="13">
        <v>3.2071345358031329</v>
      </c>
      <c r="G26" s="13">
        <v>3.1349563494485317</v>
      </c>
      <c r="H26" s="13">
        <v>2.8728111998042194</v>
      </c>
      <c r="I26" s="13">
        <v>3.2448524105295613</v>
      </c>
      <c r="J26" s="13">
        <v>2.5198850792777798</v>
      </c>
    </row>
    <row r="27" spans="1:10" x14ac:dyDescent="0.25">
      <c r="A27" t="s">
        <v>95</v>
      </c>
      <c r="B27" s="13">
        <v>3.5775245423311692</v>
      </c>
      <c r="C27" s="13">
        <v>2.5885103580738344</v>
      </c>
      <c r="D27" s="13">
        <v>2.0700661677145034</v>
      </c>
      <c r="E27" s="13">
        <v>3.260301270540503</v>
      </c>
      <c r="F27" s="13">
        <v>3.1317388530780264</v>
      </c>
      <c r="G27" s="13">
        <v>2.9953679311872565</v>
      </c>
      <c r="H27" s="13">
        <v>2.5802951800656704</v>
      </c>
      <c r="I27" s="13">
        <v>3.177530636363008</v>
      </c>
      <c r="J27" s="13">
        <v>2.4705866050891911</v>
      </c>
    </row>
    <row r="28" spans="1:10" x14ac:dyDescent="0.25">
      <c r="A28" t="s">
        <v>96</v>
      </c>
      <c r="B28" s="13">
        <v>3.1300448610726299</v>
      </c>
      <c r="C28" s="13">
        <v>2.3776753571234868</v>
      </c>
      <c r="D28" s="13">
        <v>2.0249107025686826</v>
      </c>
      <c r="E28" s="13">
        <v>2.9761388171998067</v>
      </c>
      <c r="F28" s="13">
        <v>3.0051371451427422</v>
      </c>
      <c r="G28" s="13">
        <v>2.8580142017176908</v>
      </c>
      <c r="H28" s="13">
        <v>2.4252290388091633</v>
      </c>
      <c r="I28" s="13">
        <v>3.0852348257296129</v>
      </c>
      <c r="J28" s="13">
        <v>2.3957729900655362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4"/>
  <sheetViews>
    <sheetView workbookViewId="0">
      <selection activeCell="I27" sqref="I27"/>
    </sheetView>
  </sheetViews>
  <sheetFormatPr defaultRowHeight="15" x14ac:dyDescent="0.25"/>
  <sheetData>
    <row r="3" spans="1:10" x14ac:dyDescent="0.25">
      <c r="A3" t="s">
        <v>97</v>
      </c>
    </row>
    <row r="5" spans="1:10" x14ac:dyDescent="0.25">
      <c r="B5" t="s">
        <v>78</v>
      </c>
      <c r="C5" t="s">
        <v>79</v>
      </c>
      <c r="D5" t="s">
        <v>93</v>
      </c>
      <c r="E5" t="s">
        <v>81</v>
      </c>
      <c r="F5" t="s">
        <v>82</v>
      </c>
      <c r="G5" t="s">
        <v>83</v>
      </c>
      <c r="H5" t="s">
        <v>84</v>
      </c>
      <c r="I5" t="s">
        <v>85</v>
      </c>
      <c r="J5" t="s">
        <v>86</v>
      </c>
    </row>
    <row r="6" spans="1:10" x14ac:dyDescent="0.25">
      <c r="A6" t="s">
        <v>94</v>
      </c>
      <c r="B6" s="14">
        <v>46.654839793875524</v>
      </c>
      <c r="C6" s="14">
        <v>42.036015549657883</v>
      </c>
      <c r="D6" s="14">
        <v>56.057765146260643</v>
      </c>
      <c r="E6" s="14">
        <v>45.728441103022618</v>
      </c>
      <c r="F6" s="14">
        <v>51.546728790121612</v>
      </c>
      <c r="G6" s="14">
        <v>48.960031176834555</v>
      </c>
      <c r="H6" s="14">
        <v>50.358820953813819</v>
      </c>
      <c r="I6" s="14">
        <v>46.749585992205681</v>
      </c>
      <c r="J6" s="14">
        <v>57.879130483607824</v>
      </c>
    </row>
    <row r="7" spans="1:10" x14ac:dyDescent="0.25">
      <c r="A7" t="s">
        <v>95</v>
      </c>
      <c r="B7" s="14">
        <v>48.229336022065731</v>
      </c>
      <c r="C7" s="14">
        <v>45.434152666829355</v>
      </c>
      <c r="D7" s="14">
        <v>58.695644542858453</v>
      </c>
      <c r="E7" s="14">
        <v>49.186816835074509</v>
      </c>
      <c r="F7" s="14">
        <v>55.074946867752097</v>
      </c>
      <c r="G7" s="14">
        <v>51.457588760834049</v>
      </c>
      <c r="H7" s="14">
        <v>51.751994009338055</v>
      </c>
      <c r="I7" s="14">
        <v>49.723300764636136</v>
      </c>
      <c r="J7" s="14">
        <v>61.047258097885297</v>
      </c>
    </row>
    <row r="8" spans="1:10" x14ac:dyDescent="0.25">
      <c r="A8" t="s">
        <v>96</v>
      </c>
      <c r="B8" s="14">
        <v>53.000733724796206</v>
      </c>
      <c r="C8" s="14">
        <v>50.659216423421476</v>
      </c>
      <c r="D8" s="14">
        <v>62.86277531387276</v>
      </c>
      <c r="E8" s="14">
        <v>54.385536182377216</v>
      </c>
      <c r="F8" s="14">
        <v>58.31329367584781</v>
      </c>
      <c r="G8" s="14">
        <v>56.897626786837534</v>
      </c>
      <c r="H8" s="14">
        <v>52.890031292572587</v>
      </c>
      <c r="I8" s="14">
        <v>56.571345980136172</v>
      </c>
      <c r="J8" s="14">
        <v>63.678430254834772</v>
      </c>
    </row>
    <row r="10" spans="1:10" x14ac:dyDescent="0.25">
      <c r="A10" t="s">
        <v>98</v>
      </c>
    </row>
    <row r="11" spans="1:10" x14ac:dyDescent="0.25">
      <c r="B11" t="s">
        <v>78</v>
      </c>
      <c r="C11" t="s">
        <v>79</v>
      </c>
      <c r="D11" t="s">
        <v>93</v>
      </c>
      <c r="E11" t="s">
        <v>81</v>
      </c>
      <c r="F11" t="s">
        <v>82</v>
      </c>
      <c r="G11" t="s">
        <v>83</v>
      </c>
      <c r="H11" t="s">
        <v>84</v>
      </c>
      <c r="I11" t="s">
        <v>85</v>
      </c>
      <c r="J11" t="s">
        <v>86</v>
      </c>
    </row>
    <row r="12" spans="1:10" x14ac:dyDescent="0.25">
      <c r="A12" t="s">
        <v>94</v>
      </c>
      <c r="B12" s="14">
        <v>50.249310653408443</v>
      </c>
      <c r="C12" s="14">
        <v>45.374036781135054</v>
      </c>
      <c r="D12" s="14">
        <v>60.196100457581927</v>
      </c>
      <c r="E12" s="14">
        <v>50.16319883742694</v>
      </c>
      <c r="F12" s="14">
        <v>58.642212635317307</v>
      </c>
      <c r="G12" s="14">
        <v>52.464530742580266</v>
      </c>
      <c r="H12" s="14">
        <v>56.070557164050506</v>
      </c>
      <c r="I12" s="14">
        <v>48.956783065945629</v>
      </c>
      <c r="J12" s="14">
        <v>63.793200129796645</v>
      </c>
    </row>
    <row r="13" spans="1:10" x14ac:dyDescent="0.25">
      <c r="A13" t="s">
        <v>95</v>
      </c>
      <c r="B13" s="14">
        <v>53.58404327379435</v>
      </c>
      <c r="C13" s="14">
        <v>48.631951810913861</v>
      </c>
      <c r="D13" s="14">
        <v>62.230914721696152</v>
      </c>
      <c r="E13" s="14">
        <v>53.816192909953081</v>
      </c>
      <c r="F13" s="14">
        <v>59.794786759916711</v>
      </c>
      <c r="G13" s="14">
        <v>55.470176534306255</v>
      </c>
      <c r="H13" s="14">
        <v>56.907563468103874</v>
      </c>
      <c r="I13" s="14">
        <v>53.152433139994379</v>
      </c>
      <c r="J13" s="14">
        <v>65.673090564659546</v>
      </c>
    </row>
    <row r="14" spans="1:10" x14ac:dyDescent="0.25">
      <c r="A14" t="s">
        <v>96</v>
      </c>
      <c r="B14" s="14">
        <v>59.031357896701621</v>
      </c>
      <c r="C14" s="14">
        <v>53.624719414228231</v>
      </c>
      <c r="D14" s="14">
        <v>66.361862598476677</v>
      </c>
      <c r="E14" s="14">
        <v>59.438194325535285</v>
      </c>
      <c r="F14" s="14">
        <v>62.450608968647749</v>
      </c>
      <c r="G14" s="14">
        <v>60.125712559960157</v>
      </c>
      <c r="H14" s="14">
        <v>57.468315479933565</v>
      </c>
      <c r="I14" s="14">
        <v>58.843441600147003</v>
      </c>
      <c r="J14" s="14">
        <v>67.91249599618375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2" sqref="A1:XFD2"/>
    </sheetView>
  </sheetViews>
  <sheetFormatPr defaultRowHeight="15" x14ac:dyDescent="0.25"/>
  <cols>
    <col min="1" max="1" width="17.85546875" customWidth="1"/>
  </cols>
  <sheetData>
    <row r="1" spans="1:3" x14ac:dyDescent="0.25">
      <c r="B1" t="s">
        <v>30</v>
      </c>
      <c r="C1" t="s">
        <v>28</v>
      </c>
    </row>
    <row r="2" spans="1:3" x14ac:dyDescent="0.25">
      <c r="A2" t="s">
        <v>31</v>
      </c>
      <c r="B2">
        <v>6786900</v>
      </c>
      <c r="C2" s="14">
        <v>12.567004518654082</v>
      </c>
    </row>
    <row r="3" spans="1:3" x14ac:dyDescent="0.25">
      <c r="A3" t="s">
        <v>32</v>
      </c>
      <c r="B3">
        <v>2786800</v>
      </c>
      <c r="C3" s="14">
        <v>5.1601951100775301</v>
      </c>
    </row>
    <row r="4" spans="1:3" x14ac:dyDescent="0.25">
      <c r="A4" t="s">
        <v>33</v>
      </c>
      <c r="B4">
        <v>12914800</v>
      </c>
      <c r="C4" s="14">
        <v>23.913767693278775</v>
      </c>
    </row>
    <row r="5" spans="1:3" x14ac:dyDescent="0.25">
      <c r="A5" t="s">
        <v>34</v>
      </c>
      <c r="B5">
        <v>10694400</v>
      </c>
      <c r="C5" s="14">
        <v>19.802350576005864</v>
      </c>
    </row>
    <row r="6" spans="1:3" x14ac:dyDescent="0.25">
      <c r="A6" t="s">
        <v>35</v>
      </c>
      <c r="B6">
        <v>5630500</v>
      </c>
      <c r="C6" s="14">
        <v>10.425749450011317</v>
      </c>
    </row>
    <row r="7" spans="1:3" x14ac:dyDescent="0.25">
      <c r="A7" t="s">
        <v>36</v>
      </c>
      <c r="B7">
        <v>4229300</v>
      </c>
      <c r="C7" s="14">
        <v>7.8312089776987586</v>
      </c>
    </row>
    <row r="8" spans="1:3" x14ac:dyDescent="0.25">
      <c r="A8" t="s">
        <v>37</v>
      </c>
      <c r="B8">
        <v>1166700</v>
      </c>
      <c r="C8" s="14">
        <v>2.1603271260684136</v>
      </c>
    </row>
    <row r="9" spans="1:3" x14ac:dyDescent="0.25">
      <c r="A9" t="s">
        <v>38</v>
      </c>
      <c r="B9">
        <v>3676300</v>
      </c>
      <c r="C9" s="14">
        <v>6.8072431761080896</v>
      </c>
    </row>
    <row r="10" spans="1:3" x14ac:dyDescent="0.25">
      <c r="A10" t="s">
        <v>39</v>
      </c>
      <c r="B10">
        <v>6116300</v>
      </c>
      <c r="C10" s="14">
        <v>11.32528396432008</v>
      </c>
    </row>
    <row r="11" spans="1:3" x14ac:dyDescent="0.25">
      <c r="A11" t="s">
        <v>6</v>
      </c>
      <c r="B11">
        <v>54002000</v>
      </c>
      <c r="C11" s="14">
        <v>99.993130592222911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G7" sqref="G7"/>
    </sheetView>
  </sheetViews>
  <sheetFormatPr defaultRowHeight="15" x14ac:dyDescent="0.25"/>
  <sheetData>
    <row r="1" spans="1:5" x14ac:dyDescent="0.25">
      <c r="A1" s="56" t="s">
        <v>40</v>
      </c>
      <c r="B1" s="56" t="s">
        <v>101</v>
      </c>
      <c r="C1" s="56"/>
      <c r="D1" s="56"/>
      <c r="E1" s="56"/>
    </row>
    <row r="2" spans="1:5" x14ac:dyDescent="0.25">
      <c r="A2" s="56"/>
      <c r="B2" s="56"/>
      <c r="C2" s="56" t="s">
        <v>102</v>
      </c>
      <c r="D2" s="56"/>
      <c r="E2" s="56"/>
    </row>
    <row r="3" spans="1:5" x14ac:dyDescent="0.25">
      <c r="A3" s="56"/>
      <c r="B3" s="56"/>
      <c r="C3" s="56" t="s">
        <v>4</v>
      </c>
      <c r="D3" s="56" t="s">
        <v>5</v>
      </c>
      <c r="E3" s="56" t="s">
        <v>6</v>
      </c>
    </row>
    <row r="4" spans="1:5" x14ac:dyDescent="0.25">
      <c r="A4" s="56">
        <v>2002</v>
      </c>
      <c r="B4" s="56">
        <v>2.79</v>
      </c>
      <c r="C4" s="56">
        <v>61.1</v>
      </c>
      <c r="D4" s="56">
        <v>67.099999999999994</v>
      </c>
      <c r="E4" s="56">
        <v>64.2</v>
      </c>
    </row>
    <row r="5" spans="1:5" x14ac:dyDescent="0.25">
      <c r="A5" s="56">
        <v>2003</v>
      </c>
      <c r="B5" s="56">
        <v>2.77</v>
      </c>
      <c r="C5" s="56">
        <v>61.5</v>
      </c>
      <c r="D5" s="56">
        <v>67.5</v>
      </c>
      <c r="E5" s="56">
        <v>64.599999999999994</v>
      </c>
    </row>
    <row r="6" spans="1:5" x14ac:dyDescent="0.25">
      <c r="A6" s="56">
        <v>2004</v>
      </c>
      <c r="B6" s="56">
        <v>2.75</v>
      </c>
      <c r="C6" s="56">
        <v>61.9</v>
      </c>
      <c r="D6" s="56">
        <v>67.900000000000006</v>
      </c>
      <c r="E6" s="56">
        <v>65</v>
      </c>
    </row>
    <row r="7" spans="1:5" x14ac:dyDescent="0.25">
      <c r="A7" s="56">
        <v>2005</v>
      </c>
      <c r="B7" s="56">
        <v>2.73</v>
      </c>
      <c r="C7" s="56">
        <v>62.4</v>
      </c>
      <c r="D7" s="56">
        <v>68.400000000000006</v>
      </c>
      <c r="E7" s="56">
        <v>65.5</v>
      </c>
    </row>
    <row r="8" spans="1:5" x14ac:dyDescent="0.25">
      <c r="A8" s="56">
        <v>2006</v>
      </c>
      <c r="B8" s="56">
        <v>2.71</v>
      </c>
      <c r="C8" s="56">
        <v>62.8</v>
      </c>
      <c r="D8" s="56">
        <v>68.8</v>
      </c>
      <c r="E8" s="56">
        <v>65.900000000000006</v>
      </c>
    </row>
    <row r="9" spans="1:5" x14ac:dyDescent="0.25">
      <c r="A9" s="56">
        <v>2007</v>
      </c>
      <c r="B9" s="56">
        <v>2.69</v>
      </c>
      <c r="C9" s="56">
        <v>63.2</v>
      </c>
      <c r="D9" s="56">
        <v>69.2</v>
      </c>
      <c r="E9" s="56">
        <v>66.3</v>
      </c>
    </row>
    <row r="10" spans="1:5" x14ac:dyDescent="0.25">
      <c r="A10" s="56">
        <v>2008</v>
      </c>
      <c r="B10" s="56">
        <v>2.67</v>
      </c>
      <c r="C10" s="56">
        <v>62.9</v>
      </c>
      <c r="D10" s="56">
        <v>69.5</v>
      </c>
      <c r="E10" s="56">
        <v>66.3</v>
      </c>
    </row>
    <row r="11" spans="1:5" x14ac:dyDescent="0.25">
      <c r="A11" s="56">
        <v>2009</v>
      </c>
      <c r="B11" s="56">
        <v>2.65</v>
      </c>
      <c r="C11" s="56">
        <v>63.2</v>
      </c>
      <c r="D11" s="56">
        <v>69.8</v>
      </c>
      <c r="E11" s="56">
        <v>66.599999999999994</v>
      </c>
    </row>
    <row r="12" spans="1:5" x14ac:dyDescent="0.25">
      <c r="A12" s="56">
        <v>2010</v>
      </c>
      <c r="B12" s="56">
        <v>2.63</v>
      </c>
      <c r="C12" s="56">
        <v>63.5</v>
      </c>
      <c r="D12" s="56">
        <v>70.099999999999994</v>
      </c>
      <c r="E12" s="56">
        <v>66.900000000000006</v>
      </c>
    </row>
    <row r="13" spans="1:5" x14ac:dyDescent="0.25">
      <c r="A13" s="56">
        <v>2011</v>
      </c>
      <c r="B13" s="56">
        <v>2.61</v>
      </c>
      <c r="C13" s="56">
        <v>63.8</v>
      </c>
      <c r="D13" s="56">
        <v>70.3</v>
      </c>
      <c r="E13" s="56">
        <v>67.099999999999994</v>
      </c>
    </row>
    <row r="14" spans="1:5" x14ac:dyDescent="0.25">
      <c r="A14" s="56">
        <v>2012</v>
      </c>
      <c r="B14" s="56">
        <v>2.6</v>
      </c>
      <c r="C14" s="56">
        <v>64.099999999999994</v>
      </c>
      <c r="D14" s="56">
        <v>70.599999999999994</v>
      </c>
      <c r="E14" s="56">
        <v>67.400000000000006</v>
      </c>
    </row>
    <row r="15" spans="1:5" x14ac:dyDescent="0.25">
      <c r="A15" s="56">
        <v>2013</v>
      </c>
      <c r="B15" s="56">
        <v>2.58</v>
      </c>
      <c r="C15" s="56">
        <v>64.400000000000006</v>
      </c>
      <c r="D15" s="56">
        <v>70.8</v>
      </c>
      <c r="E15" s="56">
        <v>67.7</v>
      </c>
    </row>
    <row r="16" spans="1:5" x14ac:dyDescent="0.25">
      <c r="A16" s="56">
        <v>2014</v>
      </c>
      <c r="B16" s="56">
        <v>2.57</v>
      </c>
      <c r="C16" s="56">
        <v>64.7</v>
      </c>
      <c r="D16" s="56">
        <v>71</v>
      </c>
      <c r="E16" s="56">
        <v>67.900000000000006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A2" sqref="A1:XFD2"/>
    </sheetView>
  </sheetViews>
  <sheetFormatPr defaultRowHeight="15" x14ac:dyDescent="0.25"/>
  <sheetData>
    <row r="1" spans="1:10" ht="15.75" thickBot="1" x14ac:dyDescent="0.3">
      <c r="A1" s="59" t="s">
        <v>40</v>
      </c>
      <c r="B1" s="66" t="s">
        <v>48</v>
      </c>
      <c r="C1" s="64" t="s">
        <v>49</v>
      </c>
      <c r="D1" s="69" t="s">
        <v>50</v>
      </c>
      <c r="E1" s="70"/>
      <c r="F1" s="71"/>
      <c r="G1" s="64" t="s">
        <v>51</v>
      </c>
      <c r="H1" s="66" t="s">
        <v>52</v>
      </c>
      <c r="I1" s="64" t="s">
        <v>53</v>
      </c>
      <c r="J1" s="66" t="s">
        <v>54</v>
      </c>
    </row>
    <row r="2" spans="1:10" ht="15.75" thickBot="1" x14ac:dyDescent="0.3">
      <c r="A2" s="60"/>
      <c r="B2" s="68"/>
      <c r="C2" s="65"/>
      <c r="D2" s="28" t="s">
        <v>4</v>
      </c>
      <c r="E2" s="3" t="s">
        <v>5</v>
      </c>
      <c r="F2" s="28" t="s">
        <v>6</v>
      </c>
      <c r="G2" s="65"/>
      <c r="H2" s="68"/>
      <c r="I2" s="65"/>
      <c r="J2" s="68"/>
    </row>
    <row r="3" spans="1:10" x14ac:dyDescent="0.25">
      <c r="A3" s="4">
        <v>2002</v>
      </c>
      <c r="B3" s="17">
        <v>24.4</v>
      </c>
      <c r="C3" s="29">
        <v>2.79</v>
      </c>
      <c r="D3" s="17">
        <v>51.1</v>
      </c>
      <c r="E3" s="6">
        <v>55.7</v>
      </c>
      <c r="F3" s="17">
        <v>53.4</v>
      </c>
      <c r="G3" s="6">
        <v>57.8</v>
      </c>
      <c r="H3" s="30">
        <v>85.2</v>
      </c>
      <c r="I3" s="6">
        <v>13.9</v>
      </c>
      <c r="J3" s="19">
        <v>1.06</v>
      </c>
    </row>
    <row r="4" spans="1:10" x14ac:dyDescent="0.25">
      <c r="A4" s="4">
        <v>2003</v>
      </c>
      <c r="B4" s="20">
        <v>24.2</v>
      </c>
      <c r="C4" s="29">
        <v>2.77</v>
      </c>
      <c r="D4" s="20">
        <v>50.5</v>
      </c>
      <c r="E4" s="6">
        <v>54.8</v>
      </c>
      <c r="F4" s="20">
        <v>52.7</v>
      </c>
      <c r="G4" s="6">
        <v>56.2</v>
      </c>
      <c r="H4" s="31">
        <v>83.5</v>
      </c>
      <c r="I4" s="6">
        <v>14.5</v>
      </c>
      <c r="J4" s="21">
        <v>0.97</v>
      </c>
    </row>
    <row r="5" spans="1:10" x14ac:dyDescent="0.25">
      <c r="A5" s="4">
        <v>2004</v>
      </c>
      <c r="B5" s="20">
        <v>24</v>
      </c>
      <c r="C5" s="29">
        <v>2.75</v>
      </c>
      <c r="D5" s="20">
        <v>50.2</v>
      </c>
      <c r="E5" s="6">
        <v>54.1</v>
      </c>
      <c r="F5" s="20">
        <v>52.2</v>
      </c>
      <c r="G5" s="6">
        <v>54.3</v>
      </c>
      <c r="H5" s="31">
        <v>80.900000000000006</v>
      </c>
      <c r="I5" s="6">
        <v>15</v>
      </c>
      <c r="J5" s="21">
        <v>0.91</v>
      </c>
    </row>
    <row r="6" spans="1:10" x14ac:dyDescent="0.25">
      <c r="A6" s="4">
        <v>2005</v>
      </c>
      <c r="B6" s="20">
        <v>23.8</v>
      </c>
      <c r="C6" s="29">
        <v>2.73</v>
      </c>
      <c r="D6" s="20">
        <v>50.2</v>
      </c>
      <c r="E6" s="6">
        <v>53.9</v>
      </c>
      <c r="F6" s="20">
        <v>52.1</v>
      </c>
      <c r="G6" s="6">
        <v>52</v>
      </c>
      <c r="H6" s="31">
        <v>77.400000000000006</v>
      </c>
      <c r="I6" s="6">
        <v>15.2</v>
      </c>
      <c r="J6" s="21">
        <v>0.86</v>
      </c>
    </row>
    <row r="7" spans="1:10" x14ac:dyDescent="0.25">
      <c r="A7" s="4">
        <v>2006</v>
      </c>
      <c r="B7" s="20">
        <v>23.6</v>
      </c>
      <c r="C7" s="29">
        <v>2.71</v>
      </c>
      <c r="D7" s="20">
        <v>51</v>
      </c>
      <c r="E7" s="6">
        <v>54.8</v>
      </c>
      <c r="F7" s="20">
        <v>53</v>
      </c>
      <c r="G7" s="6">
        <v>49.4</v>
      </c>
      <c r="H7" s="31">
        <v>72.900000000000006</v>
      </c>
      <c r="I7" s="6">
        <v>14.5</v>
      </c>
      <c r="J7" s="21">
        <v>0.9</v>
      </c>
    </row>
    <row r="8" spans="1:10" x14ac:dyDescent="0.25">
      <c r="A8" s="4">
        <v>2007</v>
      </c>
      <c r="B8" s="20">
        <v>23.4</v>
      </c>
      <c r="C8" s="29">
        <v>2.69</v>
      </c>
      <c r="D8" s="20">
        <v>52.7</v>
      </c>
      <c r="E8" s="6">
        <v>56.6</v>
      </c>
      <c r="F8" s="20">
        <v>54.7</v>
      </c>
      <c r="G8" s="6">
        <v>45.8</v>
      </c>
      <c r="H8" s="31">
        <v>67.400000000000006</v>
      </c>
      <c r="I8" s="6">
        <v>13.4</v>
      </c>
      <c r="J8" s="21">
        <v>1</v>
      </c>
    </row>
    <row r="9" spans="1:10" x14ac:dyDescent="0.25">
      <c r="A9" s="4">
        <v>2008</v>
      </c>
      <c r="B9" s="20">
        <v>23.2</v>
      </c>
      <c r="C9" s="29">
        <v>2.67</v>
      </c>
      <c r="D9" s="20">
        <v>53.8</v>
      </c>
      <c r="E9" s="6">
        <v>58.1</v>
      </c>
      <c r="F9" s="20">
        <v>56</v>
      </c>
      <c r="G9" s="6">
        <v>45</v>
      </c>
      <c r="H9" s="31">
        <v>64.7</v>
      </c>
      <c r="I9" s="6">
        <v>12.6</v>
      </c>
      <c r="J9" s="21">
        <v>1.07</v>
      </c>
    </row>
    <row r="10" spans="1:10" x14ac:dyDescent="0.25">
      <c r="A10" s="4">
        <v>2009</v>
      </c>
      <c r="B10" s="20">
        <v>23.1</v>
      </c>
      <c r="C10" s="29">
        <v>2.65</v>
      </c>
      <c r="D10" s="20">
        <v>55.1</v>
      </c>
      <c r="E10" s="6">
        <v>59.4</v>
      </c>
      <c r="F10" s="20">
        <v>57.3</v>
      </c>
      <c r="G10" s="6">
        <v>40.9</v>
      </c>
      <c r="H10" s="31">
        <v>59.9</v>
      </c>
      <c r="I10" s="6">
        <v>11.8</v>
      </c>
      <c r="J10" s="21">
        <v>1.1299999999999999</v>
      </c>
    </row>
    <row r="11" spans="1:10" x14ac:dyDescent="0.25">
      <c r="A11" s="4">
        <v>2010</v>
      </c>
      <c r="B11" s="20">
        <v>23</v>
      </c>
      <c r="C11" s="29">
        <v>2.63</v>
      </c>
      <c r="D11" s="20">
        <v>56.1</v>
      </c>
      <c r="E11" s="6">
        <v>60.3</v>
      </c>
      <c r="F11" s="20">
        <v>58.2</v>
      </c>
      <c r="G11" s="6">
        <v>38.9</v>
      </c>
      <c r="H11" s="31">
        <v>53.8</v>
      </c>
      <c r="I11" s="6">
        <v>11.4</v>
      </c>
      <c r="J11" s="21">
        <v>1.1599999999999999</v>
      </c>
    </row>
    <row r="12" spans="1:10" x14ac:dyDescent="0.25">
      <c r="A12" s="4">
        <v>2011</v>
      </c>
      <c r="B12" s="20">
        <v>22.8</v>
      </c>
      <c r="C12" s="29">
        <v>2.61</v>
      </c>
      <c r="D12" s="20">
        <v>56.6</v>
      </c>
      <c r="E12" s="6">
        <v>60.6</v>
      </c>
      <c r="F12" s="20">
        <v>58.7</v>
      </c>
      <c r="G12" s="6">
        <v>37.799999999999997</v>
      </c>
      <c r="H12" s="31">
        <v>50.4</v>
      </c>
      <c r="I12" s="6">
        <v>11.3</v>
      </c>
      <c r="J12" s="21">
        <v>1.1499999999999999</v>
      </c>
    </row>
    <row r="13" spans="1:10" x14ac:dyDescent="0.25">
      <c r="A13" s="4">
        <v>2012</v>
      </c>
      <c r="B13" s="20">
        <v>22.7</v>
      </c>
      <c r="C13" s="29">
        <v>2.6</v>
      </c>
      <c r="D13" s="20">
        <v>57.3</v>
      </c>
      <c r="E13" s="6">
        <v>61.3</v>
      </c>
      <c r="F13" s="20">
        <v>59.3</v>
      </c>
      <c r="G13" s="6">
        <v>36.799999999999997</v>
      </c>
      <c r="H13" s="31">
        <v>48.3</v>
      </c>
      <c r="I13" s="6">
        <v>11</v>
      </c>
      <c r="J13" s="21">
        <v>1.17</v>
      </c>
    </row>
    <row r="14" spans="1:10" x14ac:dyDescent="0.25">
      <c r="A14" s="4">
        <v>2013</v>
      </c>
      <c r="B14" s="20">
        <v>22.6</v>
      </c>
      <c r="C14" s="29">
        <v>2.58</v>
      </c>
      <c r="D14" s="20">
        <v>58.2</v>
      </c>
      <c r="E14" s="6">
        <v>62.1</v>
      </c>
      <c r="F14" s="20">
        <v>60.2</v>
      </c>
      <c r="G14" s="6">
        <v>35.200000000000003</v>
      </c>
      <c r="H14" s="31">
        <v>45.6</v>
      </c>
      <c r="I14" s="6">
        <v>10.7</v>
      </c>
      <c r="J14" s="21">
        <v>1.19</v>
      </c>
    </row>
    <row r="15" spans="1:10" ht="15.75" thickBot="1" x14ac:dyDescent="0.3">
      <c r="A15" s="7">
        <v>2014</v>
      </c>
      <c r="B15" s="22">
        <v>22.4</v>
      </c>
      <c r="C15" s="32">
        <v>2.57</v>
      </c>
      <c r="D15" s="22">
        <v>59.1</v>
      </c>
      <c r="E15" s="9">
        <v>63.1</v>
      </c>
      <c r="F15" s="22">
        <v>61.2</v>
      </c>
      <c r="G15" s="9">
        <v>34.4</v>
      </c>
      <c r="H15" s="28">
        <v>44.1</v>
      </c>
      <c r="I15" s="9">
        <v>10.199999999999999</v>
      </c>
      <c r="J15" s="23">
        <v>1.22</v>
      </c>
    </row>
  </sheetData>
  <mergeCells count="8">
    <mergeCell ref="I1:I2"/>
    <mergeCell ref="J1:J2"/>
    <mergeCell ref="A1:A2"/>
    <mergeCell ref="B1:B2"/>
    <mergeCell ref="C1:C2"/>
    <mergeCell ref="D1:F1"/>
    <mergeCell ref="G1:G2"/>
    <mergeCell ref="H1:H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E23" sqref="E23"/>
    </sheetView>
  </sheetViews>
  <sheetFormatPr defaultRowHeight="15" x14ac:dyDescent="0.25"/>
  <sheetData>
    <row r="1" spans="1:5" ht="60.75" thickBot="1" x14ac:dyDescent="0.3">
      <c r="A1" s="33"/>
      <c r="B1" s="16" t="s">
        <v>69</v>
      </c>
      <c r="C1" s="34" t="s">
        <v>70</v>
      </c>
      <c r="D1" s="16" t="s">
        <v>71</v>
      </c>
      <c r="E1" s="35" t="s">
        <v>72</v>
      </c>
    </row>
    <row r="2" spans="1:5" x14ac:dyDescent="0.25">
      <c r="A2" s="18">
        <v>2002</v>
      </c>
      <c r="B2" s="10">
        <v>1111987</v>
      </c>
      <c r="C2" s="36">
        <v>631383</v>
      </c>
      <c r="D2" s="37">
        <v>275444</v>
      </c>
      <c r="E2" s="19">
        <f>D2/C2*100</f>
        <v>43.625501478500375</v>
      </c>
    </row>
    <row r="3" spans="1:5" x14ac:dyDescent="0.25">
      <c r="A3" s="4">
        <v>2003</v>
      </c>
      <c r="B3" s="5">
        <v>1117024</v>
      </c>
      <c r="C3" s="26">
        <v>667902</v>
      </c>
      <c r="D3" s="38">
        <v>313477</v>
      </c>
      <c r="E3" s="21">
        <f t="shared" ref="E3:E14" si="0">D3/C3*100</f>
        <v>46.934580222847067</v>
      </c>
    </row>
    <row r="4" spans="1:5" x14ac:dyDescent="0.25">
      <c r="A4" s="4">
        <v>2004</v>
      </c>
      <c r="B4" s="5">
        <v>1120172</v>
      </c>
      <c r="C4" s="26">
        <v>697473</v>
      </c>
      <c r="D4" s="38">
        <v>344141</v>
      </c>
      <c r="E4" s="21">
        <f t="shared" si="0"/>
        <v>49.341121448428829</v>
      </c>
    </row>
    <row r="5" spans="1:5" x14ac:dyDescent="0.25">
      <c r="A5" s="4">
        <v>2005</v>
      </c>
      <c r="B5" s="5">
        <v>1122148</v>
      </c>
      <c r="C5" s="26">
        <v>716083</v>
      </c>
      <c r="D5" s="38">
        <v>363910</v>
      </c>
      <c r="E5" s="21">
        <f t="shared" si="0"/>
        <v>50.819527903888243</v>
      </c>
    </row>
    <row r="6" spans="1:5" x14ac:dyDescent="0.25">
      <c r="A6" s="4">
        <v>2006</v>
      </c>
      <c r="B6" s="5">
        <v>1125755</v>
      </c>
      <c r="C6" s="26">
        <v>694227</v>
      </c>
      <c r="D6" s="38">
        <v>343194</v>
      </c>
      <c r="E6" s="21">
        <f t="shared" si="0"/>
        <v>49.435415217212814</v>
      </c>
    </row>
    <row r="7" spans="1:5" x14ac:dyDescent="0.25">
      <c r="A7" s="4">
        <v>2007</v>
      </c>
      <c r="B7" s="5">
        <v>1132500</v>
      </c>
      <c r="C7" s="26">
        <v>647827</v>
      </c>
      <c r="D7" s="38">
        <v>297659</v>
      </c>
      <c r="E7" s="21">
        <f t="shared" si="0"/>
        <v>45.947297658171088</v>
      </c>
    </row>
    <row r="8" spans="1:5" x14ac:dyDescent="0.25">
      <c r="A8" s="4">
        <v>2008</v>
      </c>
      <c r="B8" s="5">
        <v>1141468</v>
      </c>
      <c r="C8" s="26">
        <v>617202</v>
      </c>
      <c r="D8" s="38">
        <v>257504</v>
      </c>
      <c r="E8" s="21">
        <f t="shared" si="0"/>
        <v>41.721186904773475</v>
      </c>
    </row>
    <row r="9" spans="1:5" x14ac:dyDescent="0.25">
      <c r="A9" s="4">
        <v>2009</v>
      </c>
      <c r="B9" s="5">
        <v>1152319</v>
      </c>
      <c r="C9" s="26">
        <v>590322</v>
      </c>
      <c r="D9" s="38">
        <v>228051</v>
      </c>
      <c r="E9" s="21">
        <f t="shared" si="0"/>
        <v>38.631628162257208</v>
      </c>
    </row>
    <row r="10" spans="1:5" x14ac:dyDescent="0.25">
      <c r="A10" s="4">
        <v>2010</v>
      </c>
      <c r="B10" s="5">
        <v>1163629</v>
      </c>
      <c r="C10" s="26">
        <v>578953</v>
      </c>
      <c r="D10" s="38">
        <v>213864</v>
      </c>
      <c r="E10" s="21">
        <f t="shared" si="0"/>
        <v>36.939786131171267</v>
      </c>
    </row>
    <row r="11" spans="1:5" x14ac:dyDescent="0.25">
      <c r="A11" s="4">
        <v>2011</v>
      </c>
      <c r="B11" s="5">
        <v>1173164</v>
      </c>
      <c r="C11" s="26">
        <v>580460</v>
      </c>
      <c r="D11" s="38">
        <v>211839</v>
      </c>
      <c r="E11" s="21">
        <f t="shared" si="0"/>
        <v>36.495021190090618</v>
      </c>
    </row>
    <row r="12" spans="1:5" x14ac:dyDescent="0.25">
      <c r="A12" s="4">
        <v>2012</v>
      </c>
      <c r="B12" s="5">
        <v>1184867</v>
      </c>
      <c r="C12" s="26">
        <v>575546</v>
      </c>
      <c r="D12" s="38">
        <v>203293</v>
      </c>
      <c r="E12" s="21">
        <f t="shared" si="0"/>
        <v>35.321764029286975</v>
      </c>
    </row>
    <row r="13" spans="1:5" x14ac:dyDescent="0.25">
      <c r="A13" s="4">
        <v>2013</v>
      </c>
      <c r="B13" s="5">
        <v>1196395</v>
      </c>
      <c r="C13" s="26">
        <v>565310</v>
      </c>
      <c r="D13" s="38">
        <v>189376</v>
      </c>
      <c r="E13" s="21">
        <f t="shared" si="0"/>
        <v>33.499495851833508</v>
      </c>
    </row>
    <row r="14" spans="1:5" ht="15.75" thickBot="1" x14ac:dyDescent="0.3">
      <c r="A14" s="7">
        <v>2014</v>
      </c>
      <c r="B14" s="8">
        <v>1207711</v>
      </c>
      <c r="C14" s="27">
        <v>551389</v>
      </c>
      <c r="D14" s="39">
        <v>171733</v>
      </c>
      <c r="E14" s="23">
        <f t="shared" si="0"/>
        <v>31.145525209969733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A2" sqref="A1:XFD2"/>
    </sheetView>
  </sheetViews>
  <sheetFormatPr defaultRowHeight="15" x14ac:dyDescent="0.25"/>
  <cols>
    <col min="7" max="7" width="11" customWidth="1"/>
  </cols>
  <sheetData>
    <row r="1" spans="1:7" ht="15.75" thickBot="1" x14ac:dyDescent="0.3">
      <c r="A1" s="59" t="s">
        <v>40</v>
      </c>
      <c r="B1" s="61" t="s">
        <v>41</v>
      </c>
      <c r="C1" s="62"/>
      <c r="D1" s="62"/>
      <c r="E1" s="63"/>
      <c r="F1" s="64" t="s">
        <v>42</v>
      </c>
      <c r="G1" s="66" t="s">
        <v>43</v>
      </c>
    </row>
    <row r="2" spans="1:7" ht="45.75" thickBot="1" x14ac:dyDescent="0.3">
      <c r="A2" s="60"/>
      <c r="B2" s="15" t="s">
        <v>44</v>
      </c>
      <c r="C2" s="15" t="s">
        <v>45</v>
      </c>
      <c r="D2" s="15" t="s">
        <v>46</v>
      </c>
      <c r="E2" s="16" t="s">
        <v>47</v>
      </c>
      <c r="F2" s="65"/>
      <c r="G2" s="67"/>
    </row>
    <row r="3" spans="1:7" x14ac:dyDescent="0.25">
      <c r="A3" s="4">
        <v>2002</v>
      </c>
      <c r="B3" s="17">
        <v>16.68179359334826</v>
      </c>
      <c r="C3" s="6">
        <v>15.78</v>
      </c>
      <c r="D3" s="17">
        <v>14.106591514972527</v>
      </c>
      <c r="E3" s="6">
        <v>8.981359834660994</v>
      </c>
      <c r="F3" s="18">
        <v>1.64</v>
      </c>
      <c r="G3" s="19">
        <v>4.0854080000000002</v>
      </c>
    </row>
    <row r="4" spans="1:7" x14ac:dyDescent="0.25">
      <c r="A4" s="4">
        <v>2003</v>
      </c>
      <c r="B4" s="20">
        <v>16.860887540041634</v>
      </c>
      <c r="C4" s="6">
        <v>15.85</v>
      </c>
      <c r="D4" s="20">
        <v>13.205417760739596</v>
      </c>
      <c r="E4" s="6">
        <v>9.1068803713914033</v>
      </c>
      <c r="F4" s="4">
        <v>1.64</v>
      </c>
      <c r="G4" s="21">
        <v>4.1954019999999996</v>
      </c>
    </row>
    <row r="5" spans="1:7" x14ac:dyDescent="0.25">
      <c r="A5" s="4">
        <v>2004</v>
      </c>
      <c r="B5" s="20">
        <v>16.994500263144552</v>
      </c>
      <c r="C5" s="6">
        <v>15.87</v>
      </c>
      <c r="D5" s="20">
        <v>12.456672422095579</v>
      </c>
      <c r="E5" s="6">
        <v>9.1995040831093977</v>
      </c>
      <c r="F5" s="4">
        <v>1.69</v>
      </c>
      <c r="G5" s="21">
        <v>4.2897650000000001</v>
      </c>
    </row>
    <row r="6" spans="1:7" x14ac:dyDescent="0.25">
      <c r="A6" s="4">
        <v>2005</v>
      </c>
      <c r="B6" s="20">
        <v>17.114308031896442</v>
      </c>
      <c r="C6" s="6">
        <v>15.88</v>
      </c>
      <c r="D6" s="20">
        <v>11.916534158039644</v>
      </c>
      <c r="E6" s="6">
        <v>9.2803677483023019</v>
      </c>
      <c r="F6" s="4">
        <v>1.73</v>
      </c>
      <c r="G6" s="21">
        <v>4.3787690000000001</v>
      </c>
    </row>
    <row r="7" spans="1:7" x14ac:dyDescent="0.25">
      <c r="A7" s="4">
        <v>2006</v>
      </c>
      <c r="B7" s="20">
        <v>17.27035296412561</v>
      </c>
      <c r="C7" s="6">
        <v>15.93</v>
      </c>
      <c r="D7" s="20">
        <v>11.475555274517079</v>
      </c>
      <c r="E7" s="6">
        <v>9.383602432456529</v>
      </c>
      <c r="F7" s="4">
        <v>1.69</v>
      </c>
      <c r="G7" s="21">
        <v>4.482437</v>
      </c>
    </row>
    <row r="8" spans="1:7" x14ac:dyDescent="0.25">
      <c r="A8" s="4">
        <v>2007</v>
      </c>
      <c r="B8" s="20">
        <v>17.46929487751499</v>
      </c>
      <c r="C8" s="6">
        <v>16.04</v>
      </c>
      <c r="D8" s="20">
        <v>11.104570429779644</v>
      </c>
      <c r="E8" s="6">
        <v>9.5172299209391902</v>
      </c>
      <c r="F8" s="4">
        <v>1.59</v>
      </c>
      <c r="G8" s="21">
        <v>4.60778</v>
      </c>
    </row>
    <row r="9" spans="1:7" x14ac:dyDescent="0.25">
      <c r="A9" s="4">
        <v>2008</v>
      </c>
      <c r="B9" s="20">
        <v>17.678476699964886</v>
      </c>
      <c r="C9" s="6">
        <v>16.18</v>
      </c>
      <c r="D9" s="20">
        <v>10.76030511857436</v>
      </c>
      <c r="E9" s="6">
        <v>9.6707911108533615</v>
      </c>
      <c r="F9" s="4">
        <v>1.47</v>
      </c>
      <c r="G9" s="21">
        <v>4.7491820000000002</v>
      </c>
    </row>
    <row r="10" spans="1:7" x14ac:dyDescent="0.25">
      <c r="A10" s="4">
        <v>2009</v>
      </c>
      <c r="B10" s="20">
        <v>17.871624021010714</v>
      </c>
      <c r="C10" s="6">
        <v>16.329999999999998</v>
      </c>
      <c r="D10" s="20">
        <v>10.423214070389799</v>
      </c>
      <c r="E10" s="6">
        <v>9.7964254690844612</v>
      </c>
      <c r="F10" s="4">
        <v>1.36</v>
      </c>
      <c r="G10" s="21">
        <v>4.8832339999999999</v>
      </c>
    </row>
    <row r="11" spans="1:7" x14ac:dyDescent="0.25">
      <c r="A11" s="4">
        <v>2010</v>
      </c>
      <c r="B11" s="20">
        <v>18.040315935440439</v>
      </c>
      <c r="C11" s="6">
        <v>16.45</v>
      </c>
      <c r="D11" s="20">
        <v>10.120514759838695</v>
      </c>
      <c r="E11" s="6">
        <v>9.9090644315717942</v>
      </c>
      <c r="F11" s="4">
        <v>1.29</v>
      </c>
      <c r="G11" s="21">
        <v>5.0155560000000001</v>
      </c>
    </row>
    <row r="12" spans="1:7" x14ac:dyDescent="0.25">
      <c r="A12" s="4">
        <v>2011</v>
      </c>
      <c r="B12" s="20">
        <v>18.181468597471696</v>
      </c>
      <c r="C12" s="6">
        <v>16.559999999999999</v>
      </c>
      <c r="D12" s="20">
        <v>9.7233995544522465</v>
      </c>
      <c r="E12" s="6">
        <v>10.00553501084045</v>
      </c>
      <c r="F12" s="4">
        <v>1.25</v>
      </c>
      <c r="G12" s="21">
        <v>5.1428529999999997</v>
      </c>
    </row>
    <row r="13" spans="1:7" x14ac:dyDescent="0.25">
      <c r="A13" s="4">
        <v>2012</v>
      </c>
      <c r="B13" s="20">
        <v>18.268804924604954</v>
      </c>
      <c r="C13" s="6">
        <v>16.62</v>
      </c>
      <c r="D13" s="20">
        <v>9.3030036792320825</v>
      </c>
      <c r="E13" s="6">
        <v>10.072997286592596</v>
      </c>
      <c r="F13" s="4">
        <v>1.1599999999999999</v>
      </c>
      <c r="G13" s="21">
        <v>5.2588520000000001</v>
      </c>
    </row>
    <row r="14" spans="1:7" x14ac:dyDescent="0.25">
      <c r="A14" s="4">
        <v>2013</v>
      </c>
      <c r="B14" s="20">
        <v>18.380538510100877</v>
      </c>
      <c r="C14" s="6">
        <v>16.71</v>
      </c>
      <c r="D14" s="20">
        <v>8.9660835506042726</v>
      </c>
      <c r="E14" s="6">
        <v>10.138345291711886</v>
      </c>
      <c r="F14" s="4">
        <v>1.1399999999999999</v>
      </c>
      <c r="G14" s="21">
        <v>5.3776830000000002</v>
      </c>
    </row>
    <row r="15" spans="1:7" ht="15.75" thickBot="1" x14ac:dyDescent="0.3">
      <c r="A15" s="7">
        <v>2014</v>
      </c>
      <c r="B15" s="22">
        <v>18.530164283668444</v>
      </c>
      <c r="C15" s="9">
        <v>16.84</v>
      </c>
      <c r="D15" s="22">
        <v>8.7158004799631374</v>
      </c>
      <c r="E15" s="9">
        <v>10.226053235457188</v>
      </c>
      <c r="F15" s="7">
        <v>1.1100000000000001</v>
      </c>
      <c r="G15" s="23">
        <v>5.5128969999999997</v>
      </c>
    </row>
  </sheetData>
  <mergeCells count="4">
    <mergeCell ref="A1:A2"/>
    <mergeCell ref="B1:E1"/>
    <mergeCell ref="F1:F2"/>
    <mergeCell ref="G1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A2" sqref="A1:XFD2"/>
    </sheetView>
  </sheetViews>
  <sheetFormatPr defaultRowHeight="15" x14ac:dyDescent="0.25"/>
  <sheetData>
    <row r="1" spans="1:10" ht="15.75" thickBot="1" x14ac:dyDescent="0.3">
      <c r="A1" s="11" t="s">
        <v>55</v>
      </c>
      <c r="B1" s="2" t="s">
        <v>4</v>
      </c>
      <c r="C1" s="25" t="s">
        <v>5</v>
      </c>
      <c r="D1" s="2" t="s">
        <v>6</v>
      </c>
    </row>
    <row r="2" spans="1:10" x14ac:dyDescent="0.25">
      <c r="A2" s="4" t="s">
        <v>56</v>
      </c>
      <c r="B2" s="19">
        <v>1.3188142393367936</v>
      </c>
      <c r="C2" s="29">
        <v>1.1669727280060567</v>
      </c>
      <c r="D2" s="19">
        <v>1.2401324628154164</v>
      </c>
      <c r="E2" s="13"/>
      <c r="F2" s="13"/>
      <c r="G2" s="13"/>
      <c r="H2" s="24"/>
      <c r="I2" s="24"/>
      <c r="J2" s="24"/>
    </row>
    <row r="3" spans="1:10" x14ac:dyDescent="0.25">
      <c r="A3" s="4" t="s">
        <v>57</v>
      </c>
      <c r="B3" s="21">
        <v>1.3497325959928657</v>
      </c>
      <c r="C3" s="29">
        <v>1.1897092961608373</v>
      </c>
      <c r="D3" s="21">
        <v>1.2668734523978551</v>
      </c>
      <c r="E3" s="13"/>
      <c r="F3" s="13"/>
      <c r="G3" s="13"/>
      <c r="H3" s="24"/>
      <c r="I3" s="24"/>
      <c r="J3" s="24"/>
    </row>
    <row r="4" spans="1:10" x14ac:dyDescent="0.25">
      <c r="A4" s="4" t="s">
        <v>58</v>
      </c>
      <c r="B4" s="21">
        <v>1.3808737761071519</v>
      </c>
      <c r="C4" s="29">
        <v>1.2125560696205109</v>
      </c>
      <c r="D4" s="21">
        <v>1.2937888330114347</v>
      </c>
      <c r="E4" s="13"/>
      <c r="F4" s="13"/>
      <c r="G4" s="13"/>
      <c r="H4" s="24"/>
      <c r="I4" s="24"/>
      <c r="J4" s="24"/>
    </row>
    <row r="5" spans="1:10" x14ac:dyDescent="0.25">
      <c r="A5" s="4" t="s">
        <v>59</v>
      </c>
      <c r="B5" s="21">
        <v>1.4122569178152906</v>
      </c>
      <c r="C5" s="29">
        <v>1.2355260474497249</v>
      </c>
      <c r="D5" s="21">
        <v>1.3208952716488551</v>
      </c>
      <c r="E5" s="13"/>
      <c r="F5" s="13"/>
      <c r="G5" s="13"/>
      <c r="H5" s="24"/>
      <c r="I5" s="24"/>
      <c r="J5" s="24"/>
    </row>
    <row r="6" spans="1:10" x14ac:dyDescent="0.25">
      <c r="A6" s="4" t="s">
        <v>60</v>
      </c>
      <c r="B6" s="21">
        <v>1.4439009162787229</v>
      </c>
      <c r="C6" s="29">
        <v>1.2586322002921364</v>
      </c>
      <c r="D6" s="21">
        <v>1.3482093409106792</v>
      </c>
      <c r="E6" s="13"/>
      <c r="F6" s="13"/>
      <c r="G6" s="13"/>
      <c r="H6" s="24"/>
      <c r="I6" s="24"/>
      <c r="J6" s="24"/>
    </row>
    <row r="7" spans="1:10" x14ac:dyDescent="0.25">
      <c r="A7" s="4" t="s">
        <v>61</v>
      </c>
      <c r="B7" s="21">
        <v>1.4758243646417806</v>
      </c>
      <c r="C7" s="29">
        <v>1.2818874384512189</v>
      </c>
      <c r="D7" s="21">
        <v>1.3757474756399402</v>
      </c>
      <c r="E7" s="13"/>
      <c r="F7" s="13"/>
      <c r="G7" s="13"/>
      <c r="H7" s="24"/>
      <c r="I7" s="24"/>
      <c r="J7" s="24"/>
    </row>
    <row r="8" spans="1:10" x14ac:dyDescent="0.25">
      <c r="A8" s="4" t="s">
        <v>62</v>
      </c>
      <c r="B8" s="21">
        <v>1.508045494113839</v>
      </c>
      <c r="C8" s="29">
        <v>1.3053045793138105</v>
      </c>
      <c r="D8" s="21">
        <v>1.4035259286654815</v>
      </c>
      <c r="E8" s="13"/>
      <c r="F8" s="13"/>
      <c r="G8" s="13"/>
      <c r="H8" s="24"/>
      <c r="I8" s="24"/>
      <c r="J8" s="24"/>
    </row>
    <row r="9" spans="1:10" x14ac:dyDescent="0.25">
      <c r="A9" s="4" t="s">
        <v>63</v>
      </c>
      <c r="B9" s="21">
        <v>1.540582113405832</v>
      </c>
      <c r="C9" s="29">
        <v>1.328896314206351</v>
      </c>
      <c r="D9" s="21">
        <v>1.431560725792467</v>
      </c>
      <c r="E9" s="13"/>
      <c r="F9" s="13"/>
      <c r="G9" s="13"/>
      <c r="H9" s="24"/>
      <c r="I9" s="24"/>
      <c r="J9" s="24"/>
    </row>
    <row r="10" spans="1:10" x14ac:dyDescent="0.25">
      <c r="A10" s="4" t="s">
        <v>64</v>
      </c>
      <c r="B10" s="21">
        <v>1.5734515477702777</v>
      </c>
      <c r="C10" s="29">
        <v>1.3526751747775976</v>
      </c>
      <c r="D10" s="21">
        <v>1.4598676201881509</v>
      </c>
      <c r="E10" s="13"/>
      <c r="F10" s="13"/>
      <c r="G10" s="13"/>
      <c r="H10" s="24"/>
      <c r="I10" s="24"/>
      <c r="J10" s="24"/>
    </row>
    <row r="11" spans="1:10" x14ac:dyDescent="0.25">
      <c r="A11" s="4" t="s">
        <v>65</v>
      </c>
      <c r="B11" s="21">
        <v>1.6066705779099282</v>
      </c>
      <c r="C11" s="29">
        <v>1.3766534990078227</v>
      </c>
      <c r="D11" s="21">
        <v>1.4884620463232561</v>
      </c>
      <c r="E11" s="13"/>
      <c r="F11" s="13"/>
      <c r="G11" s="13"/>
      <c r="H11" s="24"/>
      <c r="I11" s="24"/>
      <c r="J11" s="24"/>
    </row>
    <row r="12" spans="1:10" x14ac:dyDescent="0.25">
      <c r="A12" s="4" t="s">
        <v>66</v>
      </c>
      <c r="B12" s="21">
        <v>1.6402553790340231</v>
      </c>
      <c r="C12" s="29">
        <v>1.4008433969491367</v>
      </c>
      <c r="D12" s="21">
        <v>1.5173590736382085</v>
      </c>
      <c r="E12" s="13"/>
      <c r="F12" s="13"/>
      <c r="G12" s="13"/>
      <c r="H12" s="24"/>
      <c r="I12" s="24"/>
      <c r="J12" s="24"/>
    </row>
    <row r="13" spans="1:10" x14ac:dyDescent="0.25">
      <c r="A13" s="4" t="s">
        <v>67</v>
      </c>
      <c r="B13" s="21">
        <v>1.6742214603616583</v>
      </c>
      <c r="C13" s="29">
        <v>1.4252567163105536</v>
      </c>
      <c r="D13" s="21">
        <v>1.5465733601153984</v>
      </c>
      <c r="E13" s="13"/>
      <c r="F13" s="13"/>
      <c r="G13" s="13"/>
      <c r="H13" s="24"/>
      <c r="I13" s="24"/>
      <c r="J13" s="24"/>
    </row>
    <row r="14" spans="1:10" ht="15.75" thickBot="1" x14ac:dyDescent="0.3">
      <c r="A14" s="7" t="s">
        <v>68</v>
      </c>
      <c r="B14" s="23">
        <v>1.7085836053836967</v>
      </c>
      <c r="C14" s="32">
        <v>1.4499050080041422</v>
      </c>
      <c r="D14" s="23">
        <v>1.5761191059491815</v>
      </c>
      <c r="E14" s="13"/>
      <c r="F14" s="13"/>
      <c r="G14" s="13"/>
      <c r="H14" s="24"/>
      <c r="I14" s="24"/>
      <c r="J14" s="24"/>
    </row>
    <row r="15" spans="1:10" x14ac:dyDescent="0.25">
      <c r="B15" s="13"/>
      <c r="C15" s="13"/>
      <c r="F15" s="13"/>
      <c r="G15" s="13"/>
    </row>
    <row r="16" spans="1:10" x14ac:dyDescent="0.25">
      <c r="B16" s="13"/>
      <c r="C16" s="13"/>
      <c r="F16" s="13"/>
      <c r="G16" s="1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>
      <selection activeCell="A2" sqref="A1:XFD2"/>
    </sheetView>
  </sheetViews>
  <sheetFormatPr defaultRowHeight="15" x14ac:dyDescent="0.25"/>
  <cols>
    <col min="2" max="2" width="10.140625" customWidth="1"/>
    <col min="3" max="3" width="10" customWidth="1"/>
    <col min="4" max="4" width="10.140625" customWidth="1"/>
    <col min="14" max="14" width="10" customWidth="1"/>
    <col min="15" max="15" width="10.140625" customWidth="1"/>
    <col min="16" max="16" width="9.85546875" customWidth="1"/>
  </cols>
  <sheetData>
    <row r="1" spans="1:16" ht="15.75" thickBot="1" x14ac:dyDescent="0.3">
      <c r="A1" s="59"/>
      <c r="B1" s="69" t="s">
        <v>29</v>
      </c>
      <c r="C1" s="70"/>
      <c r="D1" s="71"/>
      <c r="E1" s="69" t="s">
        <v>0</v>
      </c>
      <c r="F1" s="70"/>
      <c r="G1" s="71"/>
      <c r="H1" s="69" t="s">
        <v>1</v>
      </c>
      <c r="I1" s="70"/>
      <c r="J1" s="71"/>
      <c r="K1" s="69" t="s">
        <v>2</v>
      </c>
      <c r="L1" s="70"/>
      <c r="M1" s="71"/>
      <c r="N1" s="69" t="s">
        <v>3</v>
      </c>
      <c r="O1" s="70"/>
      <c r="P1" s="71"/>
    </row>
    <row r="2" spans="1:16" ht="15.75" thickBot="1" x14ac:dyDescent="0.3">
      <c r="A2" s="60"/>
      <c r="B2" s="2" t="s">
        <v>4</v>
      </c>
      <c r="C2" s="3" t="s">
        <v>5</v>
      </c>
      <c r="D2" s="2" t="s">
        <v>6</v>
      </c>
      <c r="E2" s="3" t="s">
        <v>4</v>
      </c>
      <c r="F2" s="2" t="s">
        <v>5</v>
      </c>
      <c r="G2" s="3" t="s">
        <v>6</v>
      </c>
      <c r="H2" s="2" t="s">
        <v>4</v>
      </c>
      <c r="I2" s="3" t="s">
        <v>5</v>
      </c>
      <c r="J2" s="2" t="s">
        <v>6</v>
      </c>
      <c r="K2" s="3" t="s">
        <v>4</v>
      </c>
      <c r="L2" s="2" t="s">
        <v>5</v>
      </c>
      <c r="M2" s="3" t="s">
        <v>6</v>
      </c>
      <c r="N2" s="2" t="s">
        <v>4</v>
      </c>
      <c r="O2" s="3" t="s">
        <v>5</v>
      </c>
      <c r="P2" s="2" t="s">
        <v>6</v>
      </c>
    </row>
    <row r="3" spans="1:16" x14ac:dyDescent="0.25">
      <c r="A3" s="38" t="s">
        <v>7</v>
      </c>
      <c r="B3" s="5">
        <v>2496422</v>
      </c>
      <c r="C3" s="26">
        <v>2440179</v>
      </c>
      <c r="D3" s="5">
        <v>4936601</v>
      </c>
      <c r="E3" s="26">
        <v>211513</v>
      </c>
      <c r="F3" s="5">
        <v>208658</v>
      </c>
      <c r="G3" s="26">
        <v>420171</v>
      </c>
      <c r="H3" s="5">
        <v>50261</v>
      </c>
      <c r="I3" s="26">
        <v>48995</v>
      </c>
      <c r="J3" s="5">
        <v>99256</v>
      </c>
      <c r="K3" s="26">
        <v>134024</v>
      </c>
      <c r="L3" s="5">
        <v>129277</v>
      </c>
      <c r="M3" s="26">
        <v>263301</v>
      </c>
      <c r="N3" s="5">
        <v>2892220</v>
      </c>
      <c r="O3" s="26">
        <v>2827109</v>
      </c>
      <c r="P3" s="5">
        <v>5719329</v>
      </c>
    </row>
    <row r="4" spans="1:16" x14ac:dyDescent="0.25">
      <c r="A4" s="38" t="s">
        <v>8</v>
      </c>
      <c r="B4" s="5">
        <v>2290846</v>
      </c>
      <c r="C4" s="26">
        <v>2250677</v>
      </c>
      <c r="D4" s="5">
        <v>4541523</v>
      </c>
      <c r="E4" s="26">
        <v>215542</v>
      </c>
      <c r="F4" s="5">
        <v>213325</v>
      </c>
      <c r="G4" s="26">
        <v>428867</v>
      </c>
      <c r="H4" s="5">
        <v>48934</v>
      </c>
      <c r="I4" s="26">
        <v>48019</v>
      </c>
      <c r="J4" s="5">
        <v>96953</v>
      </c>
      <c r="K4" s="26">
        <v>137112</v>
      </c>
      <c r="L4" s="5">
        <v>132255</v>
      </c>
      <c r="M4" s="26">
        <v>269367</v>
      </c>
      <c r="N4" s="5">
        <v>2692434</v>
      </c>
      <c r="O4" s="26">
        <v>2644276</v>
      </c>
      <c r="P4" s="5">
        <v>5336710</v>
      </c>
    </row>
    <row r="5" spans="1:16" x14ac:dyDescent="0.25">
      <c r="A5" s="38" t="s">
        <v>9</v>
      </c>
      <c r="B5" s="5">
        <v>2166529</v>
      </c>
      <c r="C5" s="26">
        <v>2137363</v>
      </c>
      <c r="D5" s="5">
        <v>4303892</v>
      </c>
      <c r="E5" s="26">
        <v>223453</v>
      </c>
      <c r="F5" s="5">
        <v>221530</v>
      </c>
      <c r="G5" s="26">
        <v>444983</v>
      </c>
      <c r="H5" s="5">
        <v>47214</v>
      </c>
      <c r="I5" s="26">
        <v>46648</v>
      </c>
      <c r="J5" s="5">
        <v>93862</v>
      </c>
      <c r="K5" s="26">
        <v>143033</v>
      </c>
      <c r="L5" s="5">
        <v>137955</v>
      </c>
      <c r="M5" s="26">
        <v>280988</v>
      </c>
      <c r="N5" s="5">
        <v>2580229</v>
      </c>
      <c r="O5" s="26">
        <v>2543496</v>
      </c>
      <c r="P5" s="5">
        <v>5123725</v>
      </c>
    </row>
    <row r="6" spans="1:16" x14ac:dyDescent="0.25">
      <c r="A6" s="38" t="s">
        <v>10</v>
      </c>
      <c r="B6" s="5">
        <v>2190632</v>
      </c>
      <c r="C6" s="26">
        <v>2167352</v>
      </c>
      <c r="D6" s="5">
        <v>4357984</v>
      </c>
      <c r="E6" s="26">
        <v>226492</v>
      </c>
      <c r="F6" s="5">
        <v>224625</v>
      </c>
      <c r="G6" s="26">
        <v>451117</v>
      </c>
      <c r="H6" s="5">
        <v>51007</v>
      </c>
      <c r="I6" s="26">
        <v>50601</v>
      </c>
      <c r="J6" s="5">
        <v>101608</v>
      </c>
      <c r="K6" s="26">
        <v>156034</v>
      </c>
      <c r="L6" s="5">
        <v>150817</v>
      </c>
      <c r="M6" s="26">
        <v>306851</v>
      </c>
      <c r="N6" s="5">
        <v>2624165</v>
      </c>
      <c r="O6" s="26">
        <v>2593395</v>
      </c>
      <c r="P6" s="5">
        <v>5217560</v>
      </c>
    </row>
    <row r="7" spans="1:16" x14ac:dyDescent="0.25">
      <c r="A7" s="38" t="s">
        <v>11</v>
      </c>
      <c r="B7" s="5">
        <v>2234451</v>
      </c>
      <c r="C7" s="26">
        <v>2182655</v>
      </c>
      <c r="D7" s="5">
        <v>4417106</v>
      </c>
      <c r="E7" s="26">
        <v>214145</v>
      </c>
      <c r="F7" s="5">
        <v>213402</v>
      </c>
      <c r="G7" s="26">
        <v>427547</v>
      </c>
      <c r="H7" s="5">
        <v>55568</v>
      </c>
      <c r="I7" s="26">
        <v>54100</v>
      </c>
      <c r="J7" s="5">
        <v>109668</v>
      </c>
      <c r="K7" s="26">
        <v>158666</v>
      </c>
      <c r="L7" s="5">
        <v>154131</v>
      </c>
      <c r="M7" s="26">
        <v>312797</v>
      </c>
      <c r="N7" s="5">
        <v>2662830</v>
      </c>
      <c r="O7" s="26">
        <v>2604288</v>
      </c>
      <c r="P7" s="5">
        <v>5267118</v>
      </c>
    </row>
    <row r="8" spans="1:16" x14ac:dyDescent="0.25">
      <c r="A8" s="38" t="s">
        <v>12</v>
      </c>
      <c r="B8" s="5">
        <v>2114261</v>
      </c>
      <c r="C8" s="26">
        <v>2043204</v>
      </c>
      <c r="D8" s="5">
        <v>4157465</v>
      </c>
      <c r="E8" s="26">
        <v>191266</v>
      </c>
      <c r="F8" s="5">
        <v>194032</v>
      </c>
      <c r="G8" s="26">
        <v>385298</v>
      </c>
      <c r="H8" s="5">
        <v>61830</v>
      </c>
      <c r="I8" s="26">
        <v>56874</v>
      </c>
      <c r="J8" s="5">
        <v>118704</v>
      </c>
      <c r="K8" s="26">
        <v>147739</v>
      </c>
      <c r="L8" s="5">
        <v>145325</v>
      </c>
      <c r="M8" s="26">
        <v>293064</v>
      </c>
      <c r="N8" s="5">
        <v>2515096</v>
      </c>
      <c r="O8" s="26">
        <v>2439435</v>
      </c>
      <c r="P8" s="5">
        <v>4954531</v>
      </c>
    </row>
    <row r="9" spans="1:16" x14ac:dyDescent="0.25">
      <c r="A9" s="38" t="s">
        <v>13</v>
      </c>
      <c r="B9" s="5">
        <v>1648543</v>
      </c>
      <c r="C9" s="26">
        <v>1664350</v>
      </c>
      <c r="D9" s="5">
        <v>3312893</v>
      </c>
      <c r="E9" s="26">
        <v>178589</v>
      </c>
      <c r="F9" s="5">
        <v>190476</v>
      </c>
      <c r="G9" s="26">
        <v>369065</v>
      </c>
      <c r="H9" s="5">
        <v>65617</v>
      </c>
      <c r="I9" s="26">
        <v>57706</v>
      </c>
      <c r="J9" s="5">
        <v>123323</v>
      </c>
      <c r="K9" s="26">
        <v>141478</v>
      </c>
      <c r="L9" s="5">
        <v>143522</v>
      </c>
      <c r="M9" s="26">
        <v>285000</v>
      </c>
      <c r="N9" s="5">
        <v>2034227</v>
      </c>
      <c r="O9" s="26">
        <v>2056054</v>
      </c>
      <c r="P9" s="5">
        <v>4090281</v>
      </c>
    </row>
    <row r="10" spans="1:16" x14ac:dyDescent="0.25">
      <c r="A10" s="38" t="s">
        <v>14</v>
      </c>
      <c r="B10" s="5">
        <v>1355227</v>
      </c>
      <c r="C10" s="26">
        <v>1369089</v>
      </c>
      <c r="D10" s="5">
        <v>2724316</v>
      </c>
      <c r="E10" s="26">
        <v>182031</v>
      </c>
      <c r="F10" s="5">
        <v>196569</v>
      </c>
      <c r="G10" s="26">
        <v>378600</v>
      </c>
      <c r="H10" s="5">
        <v>60916</v>
      </c>
      <c r="I10" s="26">
        <v>53608</v>
      </c>
      <c r="J10" s="5">
        <v>114524</v>
      </c>
      <c r="K10" s="26">
        <v>141513</v>
      </c>
      <c r="L10" s="5">
        <v>144263</v>
      </c>
      <c r="M10" s="26">
        <v>285776</v>
      </c>
      <c r="N10" s="5">
        <v>1739687</v>
      </c>
      <c r="O10" s="26">
        <v>1763529</v>
      </c>
      <c r="P10" s="5">
        <v>3503216</v>
      </c>
    </row>
    <row r="11" spans="1:16" x14ac:dyDescent="0.25">
      <c r="A11" s="38" t="s">
        <v>15</v>
      </c>
      <c r="B11" s="5">
        <v>1106622</v>
      </c>
      <c r="C11" s="26">
        <v>1250086</v>
      </c>
      <c r="D11" s="5">
        <v>2356708</v>
      </c>
      <c r="E11" s="26">
        <v>172121</v>
      </c>
      <c r="F11" s="5">
        <v>189331</v>
      </c>
      <c r="G11" s="26">
        <v>361452</v>
      </c>
      <c r="H11" s="5">
        <v>52770</v>
      </c>
      <c r="I11" s="26">
        <v>47836</v>
      </c>
      <c r="J11" s="5">
        <v>100606</v>
      </c>
      <c r="K11" s="26">
        <v>150574</v>
      </c>
      <c r="L11" s="5">
        <v>152483</v>
      </c>
      <c r="M11" s="26">
        <v>303057</v>
      </c>
      <c r="N11" s="5">
        <v>1482087</v>
      </c>
      <c r="O11" s="26">
        <v>1639736</v>
      </c>
      <c r="P11" s="5">
        <v>3121823</v>
      </c>
    </row>
    <row r="12" spans="1:16" x14ac:dyDescent="0.25">
      <c r="A12" s="38" t="s">
        <v>16</v>
      </c>
      <c r="B12" s="5">
        <v>910496</v>
      </c>
      <c r="C12" s="26">
        <v>1107017</v>
      </c>
      <c r="D12" s="5">
        <v>2017513</v>
      </c>
      <c r="E12" s="26">
        <v>140667</v>
      </c>
      <c r="F12" s="5">
        <v>158516</v>
      </c>
      <c r="G12" s="26">
        <v>299183</v>
      </c>
      <c r="H12" s="5">
        <v>46160</v>
      </c>
      <c r="I12" s="26">
        <v>44073</v>
      </c>
      <c r="J12" s="5">
        <v>90233</v>
      </c>
      <c r="K12" s="26">
        <v>173545</v>
      </c>
      <c r="L12" s="5">
        <v>172997</v>
      </c>
      <c r="M12" s="26">
        <v>346542</v>
      </c>
      <c r="N12" s="5">
        <v>1270868</v>
      </c>
      <c r="O12" s="26">
        <v>1482603</v>
      </c>
      <c r="P12" s="5">
        <v>2753471</v>
      </c>
    </row>
    <row r="13" spans="1:16" x14ac:dyDescent="0.25">
      <c r="A13" s="38" t="s">
        <v>17</v>
      </c>
      <c r="B13" s="5">
        <v>761816</v>
      </c>
      <c r="C13" s="26">
        <v>938597</v>
      </c>
      <c r="D13" s="5">
        <v>1700413</v>
      </c>
      <c r="E13" s="26">
        <v>119355</v>
      </c>
      <c r="F13" s="5">
        <v>137564</v>
      </c>
      <c r="G13" s="26">
        <v>256919</v>
      </c>
      <c r="H13" s="5">
        <v>39436</v>
      </c>
      <c r="I13" s="26">
        <v>39883</v>
      </c>
      <c r="J13" s="5">
        <v>79319</v>
      </c>
      <c r="K13" s="26">
        <v>169335</v>
      </c>
      <c r="L13" s="5">
        <v>171745</v>
      </c>
      <c r="M13" s="26">
        <v>341080</v>
      </c>
      <c r="N13" s="5">
        <v>1089942</v>
      </c>
      <c r="O13" s="26">
        <v>1287789</v>
      </c>
      <c r="P13" s="5">
        <v>2377731</v>
      </c>
    </row>
    <row r="14" spans="1:16" x14ac:dyDescent="0.25">
      <c r="A14" s="38" t="s">
        <v>18</v>
      </c>
      <c r="B14" s="5">
        <v>620618</v>
      </c>
      <c r="C14" s="26">
        <v>771769</v>
      </c>
      <c r="D14" s="5">
        <v>1392387</v>
      </c>
      <c r="E14" s="26">
        <v>91574</v>
      </c>
      <c r="F14" s="5">
        <v>109488</v>
      </c>
      <c r="G14" s="26">
        <v>201062</v>
      </c>
      <c r="H14" s="5">
        <v>32988</v>
      </c>
      <c r="I14" s="26">
        <v>35142</v>
      </c>
      <c r="J14" s="5">
        <v>68130</v>
      </c>
      <c r="K14" s="26">
        <v>162627</v>
      </c>
      <c r="L14" s="5">
        <v>170184</v>
      </c>
      <c r="M14" s="26">
        <v>332811</v>
      </c>
      <c r="N14" s="5">
        <v>907807</v>
      </c>
      <c r="O14" s="26">
        <v>1086583</v>
      </c>
      <c r="P14" s="5">
        <v>1994390</v>
      </c>
    </row>
    <row r="15" spans="1:16" x14ac:dyDescent="0.25">
      <c r="A15" s="38" t="s">
        <v>19</v>
      </c>
      <c r="B15" s="5">
        <v>469915</v>
      </c>
      <c r="C15" s="26">
        <v>601073</v>
      </c>
      <c r="D15" s="5">
        <v>1070988</v>
      </c>
      <c r="E15" s="26">
        <v>63835</v>
      </c>
      <c r="F15" s="5">
        <v>81844</v>
      </c>
      <c r="G15" s="26">
        <v>145679</v>
      </c>
      <c r="H15" s="5">
        <v>26515</v>
      </c>
      <c r="I15" s="26">
        <v>30373</v>
      </c>
      <c r="J15" s="5">
        <v>56888</v>
      </c>
      <c r="K15" s="26">
        <v>143657</v>
      </c>
      <c r="L15" s="5">
        <v>152968</v>
      </c>
      <c r="M15" s="26">
        <v>296625</v>
      </c>
      <c r="N15" s="5">
        <v>703922</v>
      </c>
      <c r="O15" s="26">
        <v>866258</v>
      </c>
      <c r="P15" s="5">
        <v>1570180</v>
      </c>
    </row>
    <row r="16" spans="1:16" x14ac:dyDescent="0.25">
      <c r="A16" s="38" t="s">
        <v>20</v>
      </c>
      <c r="B16" s="5">
        <v>342633</v>
      </c>
      <c r="C16" s="26">
        <v>482917</v>
      </c>
      <c r="D16" s="5">
        <v>825550</v>
      </c>
      <c r="E16" s="26">
        <v>34330</v>
      </c>
      <c r="F16" s="5">
        <v>51443</v>
      </c>
      <c r="G16" s="26">
        <v>85773</v>
      </c>
      <c r="H16" s="5">
        <v>16725</v>
      </c>
      <c r="I16" s="26">
        <v>20036</v>
      </c>
      <c r="J16" s="5">
        <v>36761</v>
      </c>
      <c r="K16" s="26">
        <v>99103</v>
      </c>
      <c r="L16" s="5">
        <v>129279</v>
      </c>
      <c r="M16" s="26">
        <v>228382</v>
      </c>
      <c r="N16" s="5">
        <v>492791</v>
      </c>
      <c r="O16" s="26">
        <v>683675</v>
      </c>
      <c r="P16" s="5">
        <v>1176466</v>
      </c>
    </row>
    <row r="17" spans="1:16" x14ac:dyDescent="0.25">
      <c r="A17" s="38" t="s">
        <v>21</v>
      </c>
      <c r="B17" s="5">
        <v>223296</v>
      </c>
      <c r="C17" s="26">
        <v>354715</v>
      </c>
      <c r="D17" s="5">
        <v>578011</v>
      </c>
      <c r="E17" s="26">
        <v>21001</v>
      </c>
      <c r="F17" s="5">
        <v>34223</v>
      </c>
      <c r="G17" s="26">
        <v>55224</v>
      </c>
      <c r="H17" s="5">
        <v>10711</v>
      </c>
      <c r="I17" s="26">
        <v>14010</v>
      </c>
      <c r="J17" s="5">
        <v>24721</v>
      </c>
      <c r="K17" s="26">
        <v>72804</v>
      </c>
      <c r="L17" s="5">
        <v>100503</v>
      </c>
      <c r="M17" s="26">
        <v>173307</v>
      </c>
      <c r="N17" s="5">
        <v>327812</v>
      </c>
      <c r="O17" s="26">
        <v>503451</v>
      </c>
      <c r="P17" s="5">
        <v>831263</v>
      </c>
    </row>
    <row r="18" spans="1:16" x14ac:dyDescent="0.25">
      <c r="A18" s="38" t="s">
        <v>73</v>
      </c>
      <c r="B18" s="5">
        <v>138700</v>
      </c>
      <c r="C18" s="26">
        <v>224695</v>
      </c>
      <c r="D18" s="5">
        <v>363395</v>
      </c>
      <c r="E18" s="26">
        <v>12363</v>
      </c>
      <c r="F18" s="5">
        <v>23739</v>
      </c>
      <c r="G18" s="26">
        <v>36102</v>
      </c>
      <c r="H18" s="5">
        <v>6218</v>
      </c>
      <c r="I18" s="26">
        <v>9248</v>
      </c>
      <c r="J18" s="5">
        <v>15466</v>
      </c>
      <c r="K18" s="26">
        <v>45342</v>
      </c>
      <c r="L18" s="5">
        <v>70572</v>
      </c>
      <c r="M18" s="26">
        <v>115914</v>
      </c>
      <c r="N18" s="5">
        <v>202623</v>
      </c>
      <c r="O18" s="26">
        <v>328254</v>
      </c>
      <c r="P18" s="5">
        <v>530877</v>
      </c>
    </row>
    <row r="19" spans="1:16" x14ac:dyDescent="0.25">
      <c r="A19" s="38" t="s">
        <v>23</v>
      </c>
      <c r="B19" s="5">
        <v>97720</v>
      </c>
      <c r="C19" s="26">
        <v>179244</v>
      </c>
      <c r="D19" s="5">
        <v>276964</v>
      </c>
      <c r="E19" s="26">
        <v>7547</v>
      </c>
      <c r="F19" s="5">
        <v>16960</v>
      </c>
      <c r="G19" s="26">
        <v>24507</v>
      </c>
      <c r="H19" s="5">
        <v>4145</v>
      </c>
      <c r="I19" s="26">
        <v>7710</v>
      </c>
      <c r="J19" s="5">
        <v>11855</v>
      </c>
      <c r="K19" s="26">
        <v>37859</v>
      </c>
      <c r="L19" s="5">
        <v>82098</v>
      </c>
      <c r="M19" s="26">
        <v>119957</v>
      </c>
      <c r="N19" s="5">
        <v>147271</v>
      </c>
      <c r="O19" s="26">
        <v>286012</v>
      </c>
      <c r="P19" s="5">
        <v>433283</v>
      </c>
    </row>
    <row r="20" spans="1:16" ht="15.75" thickBot="1" x14ac:dyDescent="0.3">
      <c r="A20" s="39" t="s">
        <v>6</v>
      </c>
      <c r="B20" s="8">
        <v>21168727</v>
      </c>
      <c r="C20" s="27">
        <v>22164982</v>
      </c>
      <c r="D20" s="8">
        <v>43333709</v>
      </c>
      <c r="E20" s="27">
        <v>2305824</v>
      </c>
      <c r="F20" s="8">
        <v>2465725</v>
      </c>
      <c r="G20" s="27">
        <v>4771549</v>
      </c>
      <c r="H20" s="8">
        <v>677015</v>
      </c>
      <c r="I20" s="27">
        <v>664862</v>
      </c>
      <c r="J20" s="8">
        <v>1341877</v>
      </c>
      <c r="K20" s="27">
        <v>2214445</v>
      </c>
      <c r="L20" s="8">
        <v>2340374</v>
      </c>
      <c r="M20" s="27">
        <v>4554819</v>
      </c>
      <c r="N20" s="8">
        <v>26366011</v>
      </c>
      <c r="O20" s="27">
        <v>27635943</v>
      </c>
      <c r="P20" s="8">
        <v>54001954</v>
      </c>
    </row>
  </sheetData>
  <mergeCells count="6">
    <mergeCell ref="N1:P1"/>
    <mergeCell ref="A1:A2"/>
    <mergeCell ref="B1:D1"/>
    <mergeCell ref="E1:G1"/>
    <mergeCell ref="H1:J1"/>
    <mergeCell ref="K1:M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workbookViewId="0">
      <selection activeCell="A3" sqref="A1:XFD3"/>
    </sheetView>
  </sheetViews>
  <sheetFormatPr defaultRowHeight="15" x14ac:dyDescent="0.25"/>
  <sheetData>
    <row r="1" spans="1:15" ht="15.75" thickBot="1" x14ac:dyDescent="0.3">
      <c r="A1" s="41" t="s">
        <v>74</v>
      </c>
      <c r="B1" s="42">
        <v>2001</v>
      </c>
      <c r="C1" s="43">
        <v>2002</v>
      </c>
      <c r="D1" s="42">
        <v>2003</v>
      </c>
      <c r="E1" s="43">
        <v>2004</v>
      </c>
      <c r="F1" s="42">
        <v>2005</v>
      </c>
      <c r="G1" s="43">
        <v>2006</v>
      </c>
      <c r="H1" s="42">
        <v>2007</v>
      </c>
      <c r="I1" s="43">
        <v>2008</v>
      </c>
      <c r="J1" s="42">
        <v>2009</v>
      </c>
      <c r="K1" s="43">
        <v>2010</v>
      </c>
      <c r="L1" s="42">
        <v>2011</v>
      </c>
      <c r="M1" s="43">
        <v>2012</v>
      </c>
      <c r="N1" s="42">
        <v>2013</v>
      </c>
      <c r="O1" s="44">
        <v>2014</v>
      </c>
    </row>
    <row r="2" spans="1:15" x14ac:dyDescent="0.25">
      <c r="A2" s="45" t="s">
        <v>75</v>
      </c>
      <c r="B2" s="46">
        <v>13.231877690916471</v>
      </c>
      <c r="C2" s="47">
        <v>13.158872600541788</v>
      </c>
      <c r="D2" s="46">
        <v>13.092194500211857</v>
      </c>
      <c r="E2" s="47">
        <v>13.031657479211056</v>
      </c>
      <c r="F2" s="46">
        <v>12.977445936439333</v>
      </c>
      <c r="G2" s="47">
        <v>12.920064905423009</v>
      </c>
      <c r="H2" s="46">
        <v>12.867275690369755</v>
      </c>
      <c r="I2" s="47">
        <v>12.816486999992573</v>
      </c>
      <c r="J2" s="46">
        <v>12.768718691100977</v>
      </c>
      <c r="K2" s="47">
        <v>12.7252319483771</v>
      </c>
      <c r="L2" s="46">
        <v>12.680416715093257</v>
      </c>
      <c r="M2" s="47">
        <v>12.638850908282812</v>
      </c>
      <c r="N2" s="46">
        <v>12.601388103843666</v>
      </c>
      <c r="O2" s="48">
        <v>12.567841390373472</v>
      </c>
    </row>
    <row r="3" spans="1:15" x14ac:dyDescent="0.25">
      <c r="A3" s="45" t="s">
        <v>32</v>
      </c>
      <c r="B3" s="46">
        <v>5.9410740446680057</v>
      </c>
      <c r="C3" s="47">
        <v>5.8703415969069566</v>
      </c>
      <c r="D3" s="46">
        <v>5.8016537797161725</v>
      </c>
      <c r="E3" s="47">
        <v>5.7348521722810029</v>
      </c>
      <c r="F3" s="46">
        <v>5.6697594543361696</v>
      </c>
      <c r="G3" s="47">
        <v>5.6056344662009687</v>
      </c>
      <c r="H3" s="46">
        <v>5.5439991626508922</v>
      </c>
      <c r="I3" s="47">
        <v>5.4845429303785549</v>
      </c>
      <c r="J3" s="46">
        <v>5.426799427230848</v>
      </c>
      <c r="K3" s="47">
        <v>5.3704355110103918</v>
      </c>
      <c r="L3" s="46">
        <v>5.3148774201444242</v>
      </c>
      <c r="M3" s="47">
        <v>5.2616737669523461</v>
      </c>
      <c r="N3" s="46">
        <v>5.210278666889244</v>
      </c>
      <c r="O3" s="48">
        <v>5.1604748209752938</v>
      </c>
    </row>
    <row r="4" spans="1:15" x14ac:dyDescent="0.25">
      <c r="A4" s="45" t="s">
        <v>33</v>
      </c>
      <c r="B4" s="46">
        <v>22.714255093432623</v>
      </c>
      <c r="C4" s="47">
        <v>22.845213731854919</v>
      </c>
      <c r="D4" s="46">
        <v>22.96347554473018</v>
      </c>
      <c r="E4" s="47">
        <v>23.070402352081139</v>
      </c>
      <c r="F4" s="46">
        <v>23.165714831550844</v>
      </c>
      <c r="G4" s="47">
        <v>23.269570571035246</v>
      </c>
      <c r="H4" s="46">
        <v>23.365216701173669</v>
      </c>
      <c r="I4" s="47">
        <v>23.456790405136712</v>
      </c>
      <c r="J4" s="46">
        <v>23.543605639072247</v>
      </c>
      <c r="K4" s="47">
        <v>23.623791620693936</v>
      </c>
      <c r="L4" s="46">
        <v>23.706433956750871</v>
      </c>
      <c r="M4" s="47">
        <v>23.78353291141735</v>
      </c>
      <c r="N4" s="46">
        <v>23.852771299787165</v>
      </c>
      <c r="O4" s="48">
        <v>23.915462384548135</v>
      </c>
    </row>
    <row r="5" spans="1:15" x14ac:dyDescent="0.25">
      <c r="A5" s="45" t="s">
        <v>34</v>
      </c>
      <c r="B5" s="46">
        <v>20.002108275906124</v>
      </c>
      <c r="C5" s="47">
        <v>19.976296988005636</v>
      </c>
      <c r="D5" s="46">
        <v>19.953109599994807</v>
      </c>
      <c r="E5" s="47">
        <v>19.932775041820847</v>
      </c>
      <c r="F5" s="46">
        <v>19.916159679310137</v>
      </c>
      <c r="G5" s="47">
        <v>19.899393018005007</v>
      </c>
      <c r="H5" s="46">
        <v>19.883603019430257</v>
      </c>
      <c r="I5" s="47">
        <v>19.867817752848307</v>
      </c>
      <c r="J5" s="46">
        <v>19.853333452094319</v>
      </c>
      <c r="K5" s="47">
        <v>19.841774158544112</v>
      </c>
      <c r="L5" s="46">
        <v>19.830416933070929</v>
      </c>
      <c r="M5" s="47">
        <v>19.819380745375277</v>
      </c>
      <c r="N5" s="46">
        <v>19.810463074163266</v>
      </c>
      <c r="O5" s="48">
        <v>19.80379193604724</v>
      </c>
    </row>
    <row r="6" spans="1:15" x14ac:dyDescent="0.25">
      <c r="A6" s="45" t="s">
        <v>35</v>
      </c>
      <c r="B6" s="46">
        <v>10.511894425535944</v>
      </c>
      <c r="C6" s="47">
        <v>10.499169983224476</v>
      </c>
      <c r="D6" s="46">
        <v>10.489855643628841</v>
      </c>
      <c r="E6" s="47">
        <v>10.48332566856714</v>
      </c>
      <c r="F6" s="46">
        <v>10.479551766188287</v>
      </c>
      <c r="G6" s="47">
        <v>10.470592643390837</v>
      </c>
      <c r="H6" s="46">
        <v>10.463640727025874</v>
      </c>
      <c r="I6" s="47">
        <v>10.457422256349105</v>
      </c>
      <c r="J6" s="46">
        <v>10.451716330657055</v>
      </c>
      <c r="K6" s="47">
        <v>10.446853617100013</v>
      </c>
      <c r="L6" s="46">
        <v>10.440126696226248</v>
      </c>
      <c r="M6" s="47">
        <v>10.434075355828718</v>
      </c>
      <c r="N6" s="46">
        <v>10.429739224568619</v>
      </c>
      <c r="O6" s="48">
        <v>10.426409029278343</v>
      </c>
    </row>
    <row r="7" spans="1:15" x14ac:dyDescent="0.25">
      <c r="A7" s="45" t="s">
        <v>36</v>
      </c>
      <c r="B7" s="46">
        <v>7.7061225900453447</v>
      </c>
      <c r="C7" s="47">
        <v>7.7137888050439622</v>
      </c>
      <c r="D7" s="46">
        <v>7.7227746326258355</v>
      </c>
      <c r="E7" s="47">
        <v>7.7326236540425972</v>
      </c>
      <c r="F7" s="46">
        <v>7.7430088977770941</v>
      </c>
      <c r="G7" s="47">
        <v>7.7518336422197729</v>
      </c>
      <c r="H7" s="46">
        <v>7.7611408401025912</v>
      </c>
      <c r="I7" s="47">
        <v>7.7709824460455881</v>
      </c>
      <c r="J7" s="46">
        <v>7.7809804790585204</v>
      </c>
      <c r="K7" s="47">
        <v>7.7909414078324719</v>
      </c>
      <c r="L7" s="46">
        <v>7.8006352949628237</v>
      </c>
      <c r="M7" s="47">
        <v>7.8105271077505227</v>
      </c>
      <c r="N7" s="46">
        <v>7.8210474740905003</v>
      </c>
      <c r="O7" s="48">
        <v>7.8317958343197018</v>
      </c>
    </row>
    <row r="8" spans="1:15" x14ac:dyDescent="0.25">
      <c r="A8" s="45" t="s">
        <v>37</v>
      </c>
      <c r="B8" s="46">
        <v>2.3546655687861131</v>
      </c>
      <c r="C8" s="47">
        <v>2.3447351296288041</v>
      </c>
      <c r="D8" s="46">
        <v>2.334145925453762</v>
      </c>
      <c r="E8" s="47">
        <v>2.3227555441470593</v>
      </c>
      <c r="F8" s="46">
        <v>2.3104354338778972</v>
      </c>
      <c r="G8" s="47">
        <v>2.2967717281886579</v>
      </c>
      <c r="H8" s="46">
        <v>2.2825478413503735</v>
      </c>
      <c r="I8" s="47">
        <v>2.2676310503110959</v>
      </c>
      <c r="J8" s="46">
        <v>2.2518469471045046</v>
      </c>
      <c r="K8" s="47">
        <v>2.2350445820520823</v>
      </c>
      <c r="L8" s="46">
        <v>2.2172292461238934</v>
      </c>
      <c r="M8" s="47">
        <v>2.1990163383359769</v>
      </c>
      <c r="N8" s="46">
        <v>2.1800959135949523</v>
      </c>
      <c r="O8" s="48">
        <v>2.1604412548719769</v>
      </c>
    </row>
    <row r="9" spans="1:15" x14ac:dyDescent="0.25">
      <c r="A9" s="45" t="s">
        <v>38</v>
      </c>
      <c r="B9" s="46">
        <v>6.7752135180494495</v>
      </c>
      <c r="C9" s="47">
        <v>6.7677559385885209</v>
      </c>
      <c r="D9" s="46">
        <v>6.7619615890529641</v>
      </c>
      <c r="E9" s="47">
        <v>6.7579322040937182</v>
      </c>
      <c r="F9" s="46">
        <v>6.7556749081285075</v>
      </c>
      <c r="G9" s="47">
        <v>6.7549531589898111</v>
      </c>
      <c r="H9" s="46">
        <v>6.7555271499862517</v>
      </c>
      <c r="I9" s="47">
        <v>6.7578678167563453</v>
      </c>
      <c r="J9" s="46">
        <v>6.7619609290880787</v>
      </c>
      <c r="K9" s="47">
        <v>6.7677252766869298</v>
      </c>
      <c r="L9" s="46">
        <v>6.7752233433163074</v>
      </c>
      <c r="M9" s="47">
        <v>6.784329874373304</v>
      </c>
      <c r="N9" s="46">
        <v>6.795179461911423</v>
      </c>
      <c r="O9" s="48">
        <v>6.8076677494584183</v>
      </c>
    </row>
    <row r="10" spans="1:15" ht="15.75" thickBot="1" x14ac:dyDescent="0.3">
      <c r="A10" s="49" t="s">
        <v>39</v>
      </c>
      <c r="B10" s="50">
        <v>10.76278879265992</v>
      </c>
      <c r="C10" s="51">
        <v>10.823825226204905</v>
      </c>
      <c r="D10" s="50">
        <v>10.880828784585599</v>
      </c>
      <c r="E10" s="51">
        <v>10.933675883755461</v>
      </c>
      <c r="F10" s="50">
        <v>10.98224909239174</v>
      </c>
      <c r="G10" s="51">
        <v>11.031185866546675</v>
      </c>
      <c r="H10" s="50">
        <v>11.077048867910353</v>
      </c>
      <c r="I10" s="51">
        <v>11.120458342181735</v>
      </c>
      <c r="J10" s="50">
        <v>11.161038104593453</v>
      </c>
      <c r="K10" s="51">
        <v>11.198201877702967</v>
      </c>
      <c r="L10" s="50">
        <v>11.23464039431127</v>
      </c>
      <c r="M10" s="51">
        <v>11.268612991683685</v>
      </c>
      <c r="N10" s="50">
        <v>11.299036781151155</v>
      </c>
      <c r="O10" s="52">
        <v>11.326115600127446</v>
      </c>
    </row>
    <row r="11" spans="1:15" x14ac:dyDescent="0.25">
      <c r="A11" s="53" t="s">
        <v>6</v>
      </c>
      <c r="B11" s="40" t="s">
        <v>76</v>
      </c>
      <c r="C11" s="40" t="s">
        <v>76</v>
      </c>
      <c r="D11" s="40" t="s">
        <v>76</v>
      </c>
      <c r="E11" s="40" t="s">
        <v>76</v>
      </c>
      <c r="F11" s="40" t="s">
        <v>76</v>
      </c>
      <c r="G11" s="40" t="s">
        <v>76</v>
      </c>
      <c r="H11" s="40" t="s">
        <v>76</v>
      </c>
      <c r="I11" s="40" t="s">
        <v>76</v>
      </c>
      <c r="J11" s="40" t="s">
        <v>76</v>
      </c>
      <c r="K11" s="40" t="s">
        <v>76</v>
      </c>
      <c r="L11" s="40" t="s">
        <v>76</v>
      </c>
      <c r="M11" s="40" t="s">
        <v>76</v>
      </c>
      <c r="N11" s="40" t="s">
        <v>76</v>
      </c>
      <c r="O11" s="40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Table 1</vt:lpstr>
      <vt:lpstr>Table 2</vt:lpstr>
      <vt:lpstr>Table 3</vt:lpstr>
      <vt:lpstr>Table 5</vt:lpstr>
      <vt:lpstr>Table 6.</vt:lpstr>
      <vt:lpstr>Table 7.</vt:lpstr>
      <vt:lpstr>Table 9.</vt:lpstr>
      <vt:lpstr>Table 10.</vt:lpstr>
      <vt:lpstr>Table 11</vt:lpstr>
      <vt:lpstr>Table 12 Table 13 table 14</vt:lpstr>
      <vt:lpstr>Table 15</vt:lpstr>
      <vt:lpstr>Figure 1</vt:lpstr>
      <vt:lpstr>Figure 2 and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Chantal Munthree</dc:creator>
  <cp:lastModifiedBy>KoketsoM</cp:lastModifiedBy>
  <dcterms:created xsi:type="dcterms:W3CDTF">2014-07-15T07:44:13Z</dcterms:created>
  <dcterms:modified xsi:type="dcterms:W3CDTF">2014-07-31T15:53:01Z</dcterms:modified>
</cp:coreProperties>
</file>